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00"/>
  </bookViews>
  <sheets>
    <sheet name="绩效表" sheetId="1" r:id="rId1"/>
  </sheets>
  <definedNames>
    <definedName name="_xlnm._FilterDatabase" localSheetId="0" hidden="1">绩效表!$A$25:$M$98</definedName>
    <definedName name="_xlnm.Print_Titles" localSheetId="0">绩效表!$25:$25</definedName>
    <definedName name="_xlnm.Print_Area" localSheetId="0">绩效表!$A$1:$M$111</definedName>
  </definedNames>
  <calcPr calcId="144525"/>
</workbook>
</file>

<file path=xl/sharedStrings.xml><?xml version="1.0" encoding="utf-8"?>
<sst xmlns="http://schemas.openxmlformats.org/spreadsheetml/2006/main" count="659" uniqueCount="261">
  <si>
    <t>附件</t>
  </si>
  <si>
    <r>
      <rPr>
        <b/>
        <sz val="18"/>
        <rFont val="宋体"/>
        <charset val="134"/>
      </rPr>
      <t xml:space="preserve">医疗服务与保障能力提升项目绩效目标自评表
</t>
    </r>
    <r>
      <rPr>
        <sz val="11"/>
        <rFont val="宋体"/>
        <charset val="134"/>
      </rPr>
      <t>（2023年度）</t>
    </r>
  </si>
  <si>
    <t>转移支付
（项目）名称</t>
  </si>
  <si>
    <t>医疗服务与保障能力提升项目</t>
  </si>
  <si>
    <t>中央主管部门</t>
  </si>
  <si>
    <t>地方主管部门</t>
  </si>
  <si>
    <t>德宏州卫生健康委员会</t>
  </si>
  <si>
    <t>资金使用单位</t>
  </si>
  <si>
    <t>各县市，委直属单位</t>
  </si>
  <si>
    <t>资金情况
（万元）</t>
  </si>
  <si>
    <t>年初预算数</t>
  </si>
  <si>
    <t>全年预算数
(A)</t>
  </si>
  <si>
    <t>全年执行数
（B)</t>
  </si>
  <si>
    <t>分值</t>
  </si>
  <si>
    <r>
      <rPr>
        <sz val="11"/>
        <rFont val="宋体"/>
        <charset val="134"/>
      </rPr>
      <t>执行率
（B/A</t>
    </r>
    <r>
      <rPr>
        <sz val="11"/>
        <rFont val="Arial"/>
        <charset val="134"/>
      </rPr>
      <t>×</t>
    </r>
    <r>
      <rPr>
        <sz val="11"/>
        <rFont val="宋体"/>
        <charset val="134"/>
      </rPr>
      <t>100%)</t>
    </r>
  </si>
  <si>
    <t>得分</t>
  </si>
  <si>
    <t>年度资金总额：</t>
  </si>
  <si>
    <t>其中：中央财政资金</t>
  </si>
  <si>
    <t>-</t>
  </si>
  <si>
    <t xml:space="preserve"> 地方财政资金</t>
  </si>
  <si>
    <t xml:space="preserve"> 其他资金</t>
  </si>
  <si>
    <t>资金管理情况</t>
  </si>
  <si>
    <t>情况说明</t>
  </si>
  <si>
    <t>分值
（40分）</t>
  </si>
  <si>
    <t>存在问题和改进措施</t>
  </si>
  <si>
    <t>分配科学性</t>
  </si>
  <si>
    <t>严格按照转移支付管理制度以及资金管理办法规定的范围和标准分配资金，资金分配科学严谨。</t>
  </si>
  <si>
    <t>下达及时性</t>
  </si>
  <si>
    <t>严格按照预算法及其实施条例、转移支付管理制度规定以及资金管理办法规定的要求分解下达预算，但存在超时限下达的情况。</t>
  </si>
  <si>
    <t>中央资金下达不及时，省级分10笔指标下达项目经费，我州仅有1笔在30天内下达县市，9笔超时，平均下达时限达58天。下一步我州将认真做好项目预算分配的各项前期准备，优化资金分配流程，缩短内部耗用时长，争取按照规定时限下达预算。</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</si>
  <si>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</si>
  <si>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</si>
  <si>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</si>
  <si>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</si>
  <si>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</si>
  <si>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在预算的执行上，我州总体上能按照上级下达和本级预算安排的金额执行，但因财政保障不及时，存在执行数偏离预算数较多的问题。</t>
  </si>
  <si>
    <t>由于县市财政困难，项目经费保障不到位，导致经费支出率低。下一步我们将多渠道、多层面督促县市拨付资金，建立中央和省专项资金拨付支出监测跟踪机制督促基层工作落实。加强业务指导，做好单据归集、签字审批等前置工作，力争资金“到一笔，报一笔”，高效率形成实际支出进度。</t>
  </si>
  <si>
    <t>预算绩效管理情况</t>
  </si>
  <si>
    <t>在细化下达预算时同步下达绩效目标，将有关资金纳入对下转移支付绩效管理，开展绩效监控和绩效评价。</t>
  </si>
  <si>
    <t>支出责任履行情况</t>
  </si>
  <si>
    <t>总体目标完成情况</t>
  </si>
  <si>
    <t>总体目标</t>
  </si>
  <si>
    <t>全年实际完成情况</t>
  </si>
  <si>
    <t xml:space="preserve">　　
目标1：基本建立具有中国特色的权责清晰、管理科学、治理完善、运行高效、监督有力的现代医院管理制度，建立维护公益性、调动积极性、保障可持续的运行新机制和科学合理的补偿机制。
　　目标2：进一步健全中医药服务体系。推进县级中医医院“两专科一中心”建设，支持项目单位建设两个特色专科、建成1个中医药适宜技术推广中心。
　　目标3：加大卫生健康人才培养培训力度，完成中央财政经费支持的本地区各项卫生健康人才培养培训任务。
　　目标4：支持国家乡村振兴重点帮扶县、脱贫县，加强县域医疗卫生机构能力建设，每个县支持1家县级公立综合医院和不低于2家基层卫生机构能力建设。结合县医院临床专科建设基础，通过重点专科建设、县域医共体、专科联盟、远程医疗协助网、设备采购、技术引进等，进一步完善县域内医疗卫生服务体系，提高县域内就诊率。县域内50%以上的基层医疗卫生机构（社区卫生服务中心和乡镇卫生院）达到服务能力基本标准。
　　目标5：支持县级疾病预防控制中心、妇幼保健机构、卫生监督机构加强能力建设。
　　目标6：支持承担职业病危害因素监测任务的州级疾病预防控制中心配备必要的监测仪器，满足日常监测需要，进一步提升职业病危害因素监测能力与职业病技术支撑能力。
　　目标7：支持承担职业病诊疗康复机构配备必需的职业病诊疗康复设备，满足日常诊疗康复工作需要，进一步提升职业病诊疗康复能力与水平。
　　目标8：支持承担疫情重点救治任务的综合医院加强医防整合，提升疫情防治能力。
</t>
  </si>
  <si>
    <t xml:space="preserve">
　　德宏州严格按照项目实施方案组织实施2023年医疗服务与保障能力提升项目，项目管理、任务目标、项目效益基本达到要求，基层医疗服务与保障能力得到全面提升和加强，基层群众满意度高，总体绩效目标基本实现。
　　1．2023年德宏州贯彻落实党中央、国务院深化医改的决策部署，持续深化公立医院综合改革，建立健全现代医院管理制度，协同推进医疗价格、人事薪酬、药品流通、医保支付改革，在补短板强弱项、建机制抓落实上下狠功夫。项目资金主要用于医疗机构设备购置和重点科室建设，医疗机构短板项目服务能力得到进一步提升。
　　2．基层中医药服务能力持续提升。瑞丽市中医傣医医院年内完成新建肛肠科、皮肤科门诊和肛肠科住院部，建成一个县级中医药适宜技术推广中心，完成人才培养14人，推广适宜技术15项，达到项目预期目标。
　　3．助理全科医生培训、紧缺人才培训（全科医师转岗培训）、县乡村卫生人才能力提升培训等各项培训工作顺利实施，基层服务能力进一步提升。全年完成全科医生培训51人，全科医师转岗培训2人，乡镇卫生院和社区卫生服务中心骨干全科医生培训4人，乡村医生培训20人，乡镇卫生院和社区卫生服务中心骨干人员培训5人；万名医师支援县医院，由州人民医院支援芒市人民医院，派出8人驻院帮扶，为芒市人民医院开展新技术共11项；传染病监测预警队伍建设和人才培养正在组织实施中，计划州级遴选业务骨干2名到省疾控中心进行为期6个月的培训，县（市）级遴选监测预警业务人员21人到州疾控中心进行7天培训。
　　4．完成芒市、梁河、盈江、陇川共4家脱贫县县级公立医院开展能力建设，主要开展重点专科和信息化设备购置。其中，芒市人民医院用于临床营养科建设，梁河县人民医院用于骨科、心内科、康复医学科建设，盈江县人民医院用于医共体信息化建设，陇川县人民医院用于影像科、职业病体检科建设。县医院受支持专科门诊数量、手术数量较上年分别提高9%、11.43%；支持11家基层医疗卫生机构（社区卫生服务中心和乡镇卫生院）服务能力提升建设，主要用于专用设备及附属设施建设等。全州累计45家基层医疗卫生机构服务能力达到国家基本标准及以上，占比达到83.33%。
　　5．疾病预防控制中心能力建设项目覆盖德宏州疾病预防控制中心和5县市疾控中心，项目支持传染病预警机应急指挥能力提升。目前全州已建立11支卫生应急队伍，其中州级应急队伍6支共219人，各县市均建成30人以上的卫生应急队。人员培训、设备及信息系统采购正在实施中；县级妇幼保健机构能力建设项目覆盖梁河县妇幼保健院，项目县2023年孕产妇系统管理率达90.09%，住院分娩率达100%，妇幼保健院机构孕产妇系统管理能力及患者满意度均较上年提高；卫生监督机构能力建设项目覆盖德宏州疾病预防控制中心、芒市疾控中心，项目正在实施中。
　　6．职业病防治能力提升项目。德宏州疾控中心按照“填平补齐、增强能力”的原则，通过公开招标，采购配置CT性能检测设备、牙科机性能检测设备、DSA性能检测设备、乳腺Χ射线摄影性能检测设备、Χ/γ个人剂量热释光测量系统等5类39台（套）放射性因素检测仪器设备。
　　7．职业病诊疗康复机构能力提升项目。德宏州人民医院为项目医院，年内共采购相关设备15台（件），其中：康复设备4台（件）、检验设备2台（件）、听力设备4台（件）、眼科设备3台（件）、呼吸诊断设备2台（件）；完成业务骨干培养1人，院内培训70人；组织完成德宏州首例职业病“尘肺”的诊断。项目的实施提升了医院的职业病防治能力，为维护人民群众的生命安全和身体健康构建了坚实防线。
　　8．承担疫情重点救治任务医院能力建设项目。德宏州人民医院为项目医院，医院聚焦突发公共卫生事件处置能力短板，着力重点疾病规范化诊疗、感染控制、急危重症患者救治、实验室检测及疫情防控等方面的能力提升，构建完善医防结合服务模式，提高医院综合服务能力水平的提高，构筑起保护人民群众生命安全和身体健康的有力屏障。全年采购ICU设备27台件，发热门诊及院感防控设备15台件，信息化设备1套，储备院感防控防护物资50万元。疫情防治能力得到大幅提升。
</t>
  </si>
  <si>
    <t>绩效指标</t>
  </si>
  <si>
    <t>一级指标</t>
  </si>
  <si>
    <t>二级指标</t>
  </si>
  <si>
    <t>三级指标</t>
  </si>
  <si>
    <t>指标值</t>
  </si>
  <si>
    <t>全年实际完成值</t>
  </si>
  <si>
    <t>未完成原因及改进措施</t>
  </si>
  <si>
    <t>项目名称</t>
  </si>
  <si>
    <t>子项目名称</t>
  </si>
  <si>
    <t>绩效目标</t>
  </si>
  <si>
    <t>产出指标</t>
  </si>
  <si>
    <t>数量指标</t>
  </si>
  <si>
    <t>公立医院医疗服务收入（不含药品、耗材、检查、化验收入）占医疗收入比例</t>
  </si>
  <si>
    <t>较上年提高</t>
  </si>
  <si>
    <t>完成。2023年32.03%，较2022年30.12%提高1.91个百分点。</t>
  </si>
  <si>
    <t>公立医院综合改革</t>
  </si>
  <si>
    <t>公立医院资产负债率</t>
  </si>
  <si>
    <t>较上年降低</t>
  </si>
  <si>
    <t>完成。2023年26.49%，较2022年29.32%下降2.83个百分点。</t>
  </si>
  <si>
    <t>公立医院基本建设、设备购置长期负债占总资产的比例</t>
  </si>
  <si>
    <t>完成。2023年2.80%，较2022年3.50%下降0.7个百分点。</t>
  </si>
  <si>
    <t>县级中医医院“两专科一中心”建设的医院数量（个）</t>
  </si>
  <si>
    <t>中医药事业传承与发展</t>
  </si>
  <si>
    <t>中医药事业传承与发展（县级中医医院“两专科一中心”建设）</t>
  </si>
  <si>
    <t>中医专科建设数量</t>
  </si>
  <si>
    <t>监测预警基层专业人员培训人数完成率</t>
  </si>
  <si>
    <t>≥90%</t>
  </si>
  <si>
    <t>未完成</t>
  </si>
  <si>
    <t>2024年2月下达资金，各项业务工作正在组织实施。正积极筹备培训工作。</t>
  </si>
  <si>
    <t>卫生健康人才培养培训</t>
  </si>
  <si>
    <t>卫生健康人才培养培训（监测预警队伍建设和人才培养）</t>
  </si>
  <si>
    <t>监测预警专业骨干培训人数完成率</t>
  </si>
  <si>
    <t>传染病应急参训人员培训完成率</t>
  </si>
  <si>
    <t>≥95%</t>
  </si>
  <si>
    <t>助理全科医生培训招收完成率</t>
  </si>
  <si>
    <t>≧95%</t>
  </si>
  <si>
    <t>100%</t>
  </si>
  <si>
    <t>卫生健康人才培养培训（助理全科医生培训）</t>
  </si>
  <si>
    <t>乡镇卫生院和社区卫生服务中心骨干人员选派参训学员人数</t>
  </si>
  <si>
    <t>5人</t>
  </si>
  <si>
    <t>卫生健康人才培养培训（县乡村卫生人才能力提升培训）</t>
  </si>
  <si>
    <t>全科医生转岗</t>
  </si>
  <si>
    <t>2人</t>
  </si>
  <si>
    <t>卫生健康人才培养培训（紧缺人才培训-全科医生转岗培训）</t>
  </si>
  <si>
    <t>对口支援时间</t>
  </si>
  <si>
    <t>6-12个月</t>
  </si>
  <si>
    <t>6个月</t>
  </si>
  <si>
    <t>卫生健康人才培养培训（万名医师支援县医院）</t>
  </si>
  <si>
    <t>帮助县医院数量</t>
  </si>
  <si>
    <t>1家</t>
  </si>
  <si>
    <t>每批派驻受援医院医务人员</t>
  </si>
  <si>
    <t>8人</t>
  </si>
  <si>
    <t>帮助受援医院开展新技术、新项目</t>
  </si>
  <si>
    <t>≧1项</t>
  </si>
  <si>
    <t>芒市人民医院年内开展新技术新项目11项</t>
  </si>
  <si>
    <t>受支持的脱贫县县医院数量</t>
  </si>
  <si>
    <t>芒市人民医院、梁河县人民医院、盈江县人民医院、陇川县人民医院共4家脱贫县县级公立医院开展能力建设</t>
  </si>
  <si>
    <t>医疗卫生机构能力建设</t>
  </si>
  <si>
    <t>医疗卫生机构能力建设（县域医疗机构能力提升）</t>
  </si>
  <si>
    <t>县医院受支持专科门诊数量</t>
  </si>
  <si>
    <t>较上年提高5%</t>
  </si>
  <si>
    <t>2023年受支持专科门诊量747437人次，较2022年685713人次，增加61724人次，提高9%。</t>
  </si>
  <si>
    <t>县医院受支持专科手术数量</t>
  </si>
  <si>
    <t>2023年受支持专科手术量14502台次，较2022年16159台次，增加1657台次，提高11.43%。</t>
  </si>
  <si>
    <t>基层医疗卫生机构（社区卫生服务中心和乡镇卫生院）达到服务能力基本标准的比例</t>
  </si>
  <si>
    <t>≥50%</t>
  </si>
  <si>
    <t>83.33%</t>
  </si>
  <si>
    <t>县级妇幼保健机构能力建设项目覆盖机构数量</t>
  </si>
  <si>
    <t>医疗卫生机构能力建设（妇幼机构能力提升补助资金）</t>
  </si>
  <si>
    <t>承担职业病危害因素监测任务的州市级疾病预防控制中心或州市级职业病防治院（所）职业病危害因素监测能力提升数量</t>
  </si>
  <si>
    <t>德宏州疾病预防控制中心1家</t>
  </si>
  <si>
    <t>医疗卫生机构能力建设（职业病能力提升补助资金）</t>
  </si>
  <si>
    <t>支持承担疫情重点救治任务的综合医院数量（个）</t>
  </si>
  <si>
    <t>医疗卫生机构能力建设（承担疫情重点救治任务医院能力建设）</t>
  </si>
  <si>
    <t>职业病诊疗康复能力提升医院数量（个）</t>
  </si>
  <si>
    <t>德宏州人民医院1家</t>
  </si>
  <si>
    <t>医疗卫生机构能力建设（职业病诊疗康复机构能力提升项目）</t>
  </si>
  <si>
    <t>卫生监督执法装备购置完成率</t>
  </si>
  <si>
    <t>2024年2月下达资金，正在组织实施政府采购工作。</t>
  </si>
  <si>
    <t>医疗卫生机构能力建设（卫生监督机构能力建设）</t>
  </si>
  <si>
    <t>采购全自动污水采样设备</t>
  </si>
  <si>
    <t>医疗卫生机构能力建设（传染病监测预警及应急指挥能力提升）</t>
  </si>
  <si>
    <t>受支持的乡镇卫生院数量</t>
  </si>
  <si>
    <t>陇川县城子镇中心卫生院1家</t>
  </si>
  <si>
    <t>医疗卫生机构能力建设（乡镇卫生院配置升级医疗设备）</t>
  </si>
  <si>
    <t>受支持的乡镇卫生院新增设备数量</t>
  </si>
  <si>
    <t>≥2台（套）</t>
  </si>
  <si>
    <t>目前项目正在实施阶段，预计2024年7月完成项目验收。</t>
  </si>
  <si>
    <t>质量指标</t>
  </si>
  <si>
    <t>三级公立医院出院患者手术占比</t>
  </si>
  <si>
    <t>未完成。2023年29.07%，较2022年30.04%降低0.97个百分点。</t>
  </si>
  <si>
    <t>因冬春季儿科、内科肺炎流感等常见病患者增多。下一步加大日间手术推进力度，提高医疗技术水平。</t>
  </si>
  <si>
    <t>三级公立医院出院患者四级手术比例</t>
  </si>
  <si>
    <t>未完成。2023年14.02%，较2022年22.21%下降8.19个百分点。</t>
  </si>
  <si>
    <t>日间二级手术比例增加。提高医疗技术水平，开展新技术新项目</t>
  </si>
  <si>
    <t>公立医院平均住院日</t>
  </si>
  <si>
    <t>较上年降低或≦9.5天</t>
  </si>
  <si>
    <t>完成。2023年7.95天，较2022年8.49天降低0.54天。</t>
  </si>
  <si>
    <t>人才培养合格率</t>
  </si>
  <si>
    <t>瑞丽市中医傣医医院持续加强人才队伍建设，肛肠科选派4名医生、2名护士到州中医医院进修学习，皮肤科选派2名医师赴省级医院进修，组织6名医师参加省级中医药适宜技术推广师资培训。人才培养合格率达100%</t>
  </si>
  <si>
    <t>助理全科医生培训结业考核通过率</t>
  </si>
  <si>
    <t>≧85%</t>
  </si>
  <si>
    <t>78.5%</t>
  </si>
  <si>
    <t>改进措施：进一步加强培训基地管理，严格教学活动，强化师资力量。</t>
  </si>
  <si>
    <t>州市级职业病防治技术支撑能力</t>
  </si>
  <si>
    <t>有所提升</t>
  </si>
  <si>
    <t>共配备5类29件设备，监测能力有所提升。</t>
  </si>
  <si>
    <t>辖区孕产妇系统管理率</t>
  </si>
  <si>
    <t>≥85%</t>
  </si>
  <si>
    <t>2023年梁河县活产数989人，系统管理891人，系统管理率90.09%</t>
  </si>
  <si>
    <t>承担疫情重点救治任务每项目医院重症监护病区（ICU）设备配置</t>
  </si>
  <si>
    <t>≧1台</t>
  </si>
  <si>
    <t>27台</t>
  </si>
  <si>
    <t>承担疫情重点救治任务每项目医院发热门诊设备配备</t>
  </si>
  <si>
    <t>15台</t>
  </si>
  <si>
    <t>承担疫情重点救治任务每项目医院信息化设备配备</t>
  </si>
  <si>
    <t>1套</t>
  </si>
  <si>
    <t>承担疫情重点救治任务每项目医院防控防护设备配备和物资储备</t>
  </si>
  <si>
    <t>较去年提升</t>
  </si>
  <si>
    <t>储备物资1批次，价值50万元。</t>
  </si>
  <si>
    <t>职业病诊疗康复机构能力提升项目采购设备合格率</t>
  </si>
  <si>
    <t>辖区内县市级疾控机构参加盲样考核结果符合率</t>
  </si>
  <si>
    <t>2024年2月下达资金，各项业务工作正在组织实施。</t>
  </si>
  <si>
    <t>医疗卫生机构能力建设（新冠病毒变异监测基础设备）</t>
  </si>
  <si>
    <t>传染病监测预警及应急指挥提升项目技术升级和业务保障能力提升</t>
  </si>
  <si>
    <t>逐步提升</t>
  </si>
  <si>
    <t>新建市、县级基层传染病应急小分队数量</t>
  </si>
  <si>
    <t>全覆盖</t>
  </si>
  <si>
    <t>全覆盖。德宏州已建立11支卫生应急队伍，其中州级应急队伍6支共219人，各县市均建成30人以上的卫生应急队。</t>
  </si>
  <si>
    <t>医疗卫生机构能力建设（国家传染病应急队伍能力建设）</t>
  </si>
  <si>
    <t>受支持的乡镇卫生院服务能力水平</t>
  </si>
  <si>
    <t>达到国家推荐标准</t>
  </si>
  <si>
    <t>时效指标</t>
  </si>
  <si>
    <t>县级中医医院“两专科一中心”建设项目及时完成率</t>
  </si>
  <si>
    <t>职业病诊疗康复机构能力提升项目及时完成率</t>
  </si>
  <si>
    <t>成本指标</t>
  </si>
  <si>
    <t>公立医院百元医疗收入的医疗支出（不含药品收入）</t>
  </si>
  <si>
    <t>完成。2023年109.28元，较2022年114.63元降低5.35元。</t>
  </si>
  <si>
    <t>效益指标</t>
  </si>
  <si>
    <t>社会效益指标</t>
  </si>
  <si>
    <t>基层医疗卫生机构诊疗人次数占医疗卫生机构诊疗总人次数的比例</t>
  </si>
  <si>
    <t>完成。2023年52.33%，较2022年43.01%提高9.32个百分点。</t>
  </si>
  <si>
    <t>公立医院每门急诊人次平均收费水平增长比例</t>
  </si>
  <si>
    <t>未完成。2023年门诊次均费用较上年增长178.94%。</t>
  </si>
  <si>
    <t>2022年度该指标包含新冠肺炎“愿检尽检”核酸检测人次，2023年度疫情转段，防控措施相应调整，新冠肺炎核酸检测人次大幅减少，总体门急诊人次大幅下降，致人均费用大幅提高。</t>
  </si>
  <si>
    <t>公立医院出院者平均医药费用增长比例</t>
  </si>
  <si>
    <t>完成。2023年出院者次均费用较上年降低6.14%</t>
  </si>
  <si>
    <t>三级公立医院门诊人次数与出院人次数比</t>
  </si>
  <si>
    <t>完成。2023年比值为13.19，2022年为29.51，下降16.32。</t>
  </si>
  <si>
    <t>辖区住院分娩率</t>
  </si>
  <si>
    <t>≥99%</t>
  </si>
  <si>
    <t>梁河县2023年活产数989人，住院分娩活产数989人，住院分娩率100%</t>
  </si>
  <si>
    <t>县域就诊率较上一年得到提升的项目县占比</t>
  </si>
  <si>
    <t>≥60%</t>
  </si>
  <si>
    <t>县医院开展疾病诊疗能力建设新技术新项目平均数量</t>
  </si>
  <si>
    <t>≥1项</t>
  </si>
  <si>
    <t>46项</t>
  </si>
  <si>
    <t>县医院远程医疗系统配置率</t>
  </si>
  <si>
    <t>较上一年提高</t>
  </si>
  <si>
    <t>升级传染病疫情报告网络安全防护条件</t>
  </si>
  <si>
    <t>完成升级</t>
  </si>
  <si>
    <t>2024年2月下达资金，正在开展政府采购工作。</t>
  </si>
  <si>
    <t>受支持的乡镇卫生院开展新技术或新项目的数量</t>
  </si>
  <si>
    <t>陇川县城子镇中心卫生院年内开展新项目4项，具体为：穴位埋线技术、穴位贴敷技术、根管测量技术长度技术、口腔X一次性成像技术。</t>
  </si>
  <si>
    <t>可持续影响指标</t>
  </si>
  <si>
    <t>管理费用占公立医院业务支出的比例</t>
  </si>
  <si>
    <t>完成。2023年9.68%，较2022年10.27%降低0.59个百分点。</t>
  </si>
  <si>
    <t>三级公立医院万元收入能耗支出</t>
  </si>
  <si>
    <t>完成。2023年32元，较2022年45元减少13元。</t>
  </si>
  <si>
    <t>实现收支平衡的公立医院数占公立医院总数的比例</t>
  </si>
  <si>
    <t>完成。2023年实现收支平衡的公立医院从上年的6家，增加到8家，占公立医院总数比例提高到89%，较2022年60%提高29个百分点。</t>
  </si>
  <si>
    <t>项目成果持续发展能力</t>
  </si>
  <si>
    <t>显著提升</t>
  </si>
  <si>
    <t>通过项目推进，瑞丽市中医傣医医院建成肛肠科、皮肤科两个门诊和肛肠科住院部，医院持续发展能力显著提升。</t>
  </si>
  <si>
    <t>提升智慧化监测预警和风险评估能力水平</t>
  </si>
  <si>
    <t>有效提升</t>
  </si>
  <si>
    <t>卫生监督工作效率</t>
  </si>
  <si>
    <t>受支持的乡镇卫生院诊疗人次</t>
  </si>
  <si>
    <t>2023年114587人次，2022年54042人次（已扣减愿检尽检人员核酸检测人次88766人次），诊疗人次较上年提高112%。</t>
  </si>
  <si>
    <t>满意度指标</t>
  </si>
  <si>
    <t>服务对象受益度指标</t>
  </si>
  <si>
    <t>公立医院职工满意度</t>
  </si>
  <si>
    <t>≧78.71分</t>
  </si>
  <si>
    <t>88.23（2022年度）</t>
  </si>
  <si>
    <t>公立医院门诊患者满意度</t>
  </si>
  <si>
    <t>≧85.00分</t>
  </si>
  <si>
    <t>88.7（2022年度）</t>
  </si>
  <si>
    <t>公立医院住院患者满意度</t>
  </si>
  <si>
    <t>≧88.54分</t>
  </si>
  <si>
    <t>88.77（2022年度）</t>
  </si>
  <si>
    <t>中医药事业传承与发展项目培训对象满意度</t>
  </si>
  <si>
    <t>≧90%</t>
  </si>
  <si>
    <t>监测预警培训学员满意度</t>
  </si>
  <si>
    <t>助理全科医生培训参培学员满意度</t>
  </si>
  <si>
    <t>95%</t>
  </si>
  <si>
    <t>县域医疗机构能力提升项目县医疗机构患者满意度</t>
  </si>
  <si>
    <t>完成。2023年94.12%，较2022年90.74%，提高3.38个百分点。</t>
  </si>
  <si>
    <t>县域医疗机构能力提升项目县医疗机构医务人员满意度</t>
  </si>
  <si>
    <t>完成。2023年91.62%，较2022年82.32%，提高9.3%。</t>
  </si>
  <si>
    <t>承担疫情重点救治任务医院能力建设项目医院患者满意度</t>
  </si>
  <si>
    <t>2023年94.48%，较2022年93.56%，提高0.92个百分点。</t>
  </si>
  <si>
    <t>职业病诊疗康复机构能力提升项目医疗机构患者满意度</t>
  </si>
  <si>
    <t>2023年95.61%，较2022年95.38%，提高0.23个百分点。</t>
  </si>
  <si>
    <t>总分</t>
  </si>
  <si>
    <t>自评等级：中</t>
  </si>
  <si>
    <t>说明</t>
  </si>
  <si>
    <t>无</t>
  </si>
  <si>
    <t>注: 1.资金使得单位按项目绩效目标填报，主管部门汇总时按区域绩效目标填报。</t>
  </si>
  <si>
    <t xml:space="preserve">    2.其他资金包括和中央财政资金、地方财政资金共同投入的自有资金、社会资金，以及以前年度的结转结余资金等。</t>
  </si>
  <si>
    <t xml:space="preserve">    3.资金管理情况需汇总反映各级政府的资金管理情况，对违反预算管理规定行为的，原则上每发现1例扣0.5分，扣完为止。</t>
  </si>
  <si>
    <t xml:space="preserve">    4.专项转移支付无需填写“支出责任履行情况”项，相关分值（6分）分摊到其他6项上。</t>
  </si>
  <si>
    <t xml:space="preserve">    5.中央主管部门商财政部主管司局确定各项绩效指标分值权重，并根据全年实际完成情况填写得分，各项指标得分加总形成该转移支付绩效自评总分。原则上，一级指标分值设置为：资金投入情况10分、资金管理情况40分、产出指标30分、效益指标15分、满意度指标5分。如有特殊情况，除资金投入情况、资金管理情况外，其他指标分值权重可适当调整（总分应为100分）。中央巡视、各级审计和财政监督中发现问题的应酌情扣分。</t>
  </si>
  <si>
    <t xml:space="preserve">    6.定量指标实际完成值汇总时，对绝值直接累加计算，相对值按照资金额度加权平均计算。</t>
  </si>
  <si>
    <t xml:space="preserve">    7.定性指标根据指标完成情况分为：好（即：全部达成预期指标），较好（（即：基本达成预期指标），一般（即：部分达成预期指标并具有一定效果），差（即：未达成预期指标且效果较差）四挡，资金使用单位在相应档次内分别按照90%（含）-100%、80%（含)-90%、60%（含)-80%、0%-60%合理填写实际完成值。主管部门汇总时，以区域或项目的资金量为权重加权平均计算完成值。</t>
  </si>
  <si>
    <t xml:space="preserve">    8.对未完成绩效目标或超过年初设定的绩效指标值较多（30%及以上）的原因逐条进行分析，并提出改进措施。</t>
  </si>
  <si>
    <t xml:space="preserve">    9.自评等级：根据《德宏州项目支出绩效评价管理办法》（德财绩〔2020〕12号），总分一般设置为100分，等级一般分为四档：90（含）-100分为优、80（含）-90分为良、60（含）-80分为中、60分以下为差。</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</si>
</sst>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indexed="8"/>
      <name val="宋体"/>
      <charset val="134"/>
      <scheme val="minor"/>
    </font>
    <font>
      <sz val="14"/>
      <color indexed="8"/>
      <name val="方正黑体_GBK"/>
      <charset val="134"/>
    </font>
    <font>
      <sz val="14"/>
      <color indexed="8"/>
      <name val="宋体"/>
      <charset val="134"/>
      <scheme val="minor"/>
    </font>
    <font>
      <b/>
      <sz val="18"/>
      <name val="宋体"/>
      <charset val="134"/>
    </font>
    <font>
      <sz val="11"/>
      <name val="宋体"/>
      <charset val="134"/>
    </font>
    <font>
      <sz val="11"/>
      <name val="宋体"/>
      <charset val="134"/>
      <scheme val="minor"/>
    </font>
    <font>
      <sz val="11"/>
      <name val="方正黑体_GBK"/>
      <charset val="134"/>
    </font>
    <font>
      <sz val="11"/>
      <color indexed="8"/>
      <name val="方正黑体_GBK"/>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theme="1"/>
      <name val="宋体"/>
      <charset val="134"/>
      <scheme val="minor"/>
    </font>
    <font>
      <sz val="11"/>
      <color rgb="FF9C6500"/>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1"/>
      <color theme="3"/>
      <name val="宋体"/>
      <charset val="134"/>
      <scheme val="minor"/>
    </font>
    <font>
      <sz val="12"/>
      <name val="宋体"/>
      <charset val="134"/>
    </font>
    <font>
      <b/>
      <sz val="15"/>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sz val="11"/>
      <color rgb="FF006100"/>
      <name val="宋体"/>
      <charset val="0"/>
      <scheme val="minor"/>
    </font>
    <font>
      <sz val="11"/>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22" fillId="0" borderId="0">
      <alignment vertical="center"/>
    </xf>
    <xf numFmtId="0" fontId="10" fillId="26" borderId="0" applyNumberFormat="0" applyBorder="0" applyAlignment="0" applyProtection="0">
      <alignment vertical="center"/>
    </xf>
    <xf numFmtId="0" fontId="9" fillId="29" borderId="0" applyNumberFormat="0" applyBorder="0" applyAlignment="0" applyProtection="0">
      <alignment vertical="center"/>
    </xf>
    <xf numFmtId="0" fontId="10" fillId="28" borderId="0" applyNumberFormat="0" applyBorder="0" applyAlignment="0" applyProtection="0">
      <alignment vertical="center"/>
    </xf>
    <xf numFmtId="0" fontId="26" fillId="27" borderId="11" applyNumberFormat="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44" fontId="13" fillId="0" borderId="0" applyFont="0" applyFill="0" applyBorder="0" applyAlignment="0" applyProtection="0">
      <alignment vertical="center"/>
    </xf>
    <xf numFmtId="0" fontId="10" fillId="22" borderId="0" applyNumberFormat="0" applyBorder="0" applyAlignment="0" applyProtection="0">
      <alignment vertical="center"/>
    </xf>
    <xf numFmtId="9" fontId="13" fillId="0" borderId="0" applyFont="0" applyFill="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16" borderId="0" applyNumberFormat="0" applyBorder="0" applyAlignment="0" applyProtection="0">
      <alignment vertical="center"/>
    </xf>
    <xf numFmtId="0" fontId="25" fillId="14" borderId="11" applyNumberFormat="0" applyAlignment="0" applyProtection="0">
      <alignment vertical="center"/>
    </xf>
    <xf numFmtId="0" fontId="10" fillId="20" borderId="0" applyNumberFormat="0" applyBorder="0" applyAlignment="0" applyProtection="0">
      <alignment vertical="center"/>
    </xf>
    <xf numFmtId="0" fontId="14" fillId="7" borderId="0" applyNumberFormat="0" applyBorder="0" applyAlignment="0" applyProtection="0">
      <alignment vertical="center"/>
    </xf>
    <xf numFmtId="0" fontId="9" fillId="19" borderId="0" applyNumberFormat="0" applyBorder="0" applyAlignment="0" applyProtection="0">
      <alignment vertical="center"/>
    </xf>
    <xf numFmtId="0" fontId="28" fillId="32" borderId="0" applyNumberFormat="0" applyBorder="0" applyAlignment="0" applyProtection="0">
      <alignment vertical="center"/>
    </xf>
    <xf numFmtId="0" fontId="9" fillId="30" borderId="0" applyNumberFormat="0" applyBorder="0" applyAlignment="0" applyProtection="0">
      <alignment vertical="center"/>
    </xf>
    <xf numFmtId="0" fontId="15" fillId="0" borderId="7" applyNumberFormat="0" applyFill="0" applyAlignment="0" applyProtection="0">
      <alignment vertical="center"/>
    </xf>
    <xf numFmtId="0" fontId="24" fillId="21" borderId="0" applyNumberFormat="0" applyBorder="0" applyAlignment="0" applyProtection="0">
      <alignment vertical="center"/>
    </xf>
    <xf numFmtId="0" fontId="20" fillId="15" borderId="9" applyNumberFormat="0" applyAlignment="0" applyProtection="0">
      <alignment vertical="center"/>
    </xf>
    <xf numFmtId="0" fontId="19" fillId="14" borderId="8" applyNumberFormat="0" applyAlignment="0" applyProtection="0">
      <alignment vertical="center"/>
    </xf>
    <xf numFmtId="0" fontId="23" fillId="0" borderId="5" applyNumberFormat="0" applyFill="0" applyAlignment="0" applyProtection="0">
      <alignment vertical="center"/>
    </xf>
    <xf numFmtId="0" fontId="27" fillId="0" borderId="0" applyNumberFormat="0" applyFill="0" applyBorder="0" applyAlignment="0" applyProtection="0">
      <alignment vertical="center"/>
    </xf>
    <xf numFmtId="0" fontId="9" fillId="13" borderId="0" applyNumberFormat="0" applyBorder="0" applyAlignment="0" applyProtection="0">
      <alignment vertical="center"/>
    </xf>
    <xf numFmtId="0" fontId="21" fillId="0" borderId="0" applyNumberFormat="0" applyFill="0" applyBorder="0" applyAlignment="0" applyProtection="0">
      <alignment vertical="center"/>
    </xf>
    <xf numFmtId="42" fontId="13" fillId="0" borderId="0" applyFont="0" applyFill="0" applyBorder="0" applyAlignment="0" applyProtection="0">
      <alignment vertical="center"/>
    </xf>
    <xf numFmtId="0" fontId="22" fillId="0" borderId="0"/>
    <xf numFmtId="0" fontId="9" fillId="12" borderId="0" applyNumberFormat="0" applyBorder="0" applyAlignment="0" applyProtection="0">
      <alignment vertical="center"/>
    </xf>
    <xf numFmtId="43"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0" fontId="10" fillId="8" borderId="0" applyNumberFormat="0" applyBorder="0" applyAlignment="0" applyProtection="0">
      <alignment vertical="center"/>
    </xf>
    <xf numFmtId="0" fontId="13" fillId="5" borderId="6" applyNumberFormat="0" applyFont="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9" fillId="24" borderId="0" applyNumberFormat="0" applyBorder="0" applyAlignment="0" applyProtection="0">
      <alignment vertical="center"/>
    </xf>
    <xf numFmtId="0" fontId="12"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1" fillId="0" borderId="5" applyNumberFormat="0" applyFill="0" applyAlignment="0" applyProtection="0">
      <alignment vertical="center"/>
    </xf>
    <xf numFmtId="0" fontId="9" fillId="9" borderId="0" applyNumberFormat="0" applyBorder="0" applyAlignment="0" applyProtection="0">
      <alignment vertical="center"/>
    </xf>
    <xf numFmtId="0" fontId="21" fillId="0" borderId="10" applyNumberFormat="0" applyFill="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8" fillId="0" borderId="4" applyNumberFormat="0" applyFill="0" applyAlignment="0" applyProtection="0">
      <alignment vertical="center"/>
    </xf>
  </cellStyleXfs>
  <cellXfs count="62">
    <xf numFmtId="0" fontId="0" fillId="0" borderId="0" xfId="0">
      <alignment vertical="center"/>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3"/>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shrinkToFit="1"/>
    </xf>
    <xf numFmtId="9" fontId="5" fillId="0" borderId="1" xfId="1"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0" xfId="0" applyAlignment="1">
      <alignment vertical="center" wrapText="1"/>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5" fillId="0" borderId="1" xfId="31" applyFont="1" applyFill="1" applyBorder="1" applyAlignment="1">
      <alignment horizontal="left" vertical="center" wrapText="1"/>
    </xf>
    <xf numFmtId="0" fontId="5" fillId="0" borderId="1" xfId="0" applyNumberFormat="1" applyFont="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9" fontId="5"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vertical="center" wrapText="1"/>
    </xf>
    <xf numFmtId="9" fontId="5" fillId="0" borderId="2" xfId="0" applyNumberFormat="1" applyFont="1" applyBorder="1" applyAlignment="1" quotePrefix="1">
      <alignment horizontal="center" vertical="center" wrapText="1"/>
    </xf>
    <xf numFmtId="0" fontId="5" fillId="0" borderId="2" xfId="0" applyFont="1" applyBorder="1" applyAlignment="1" quotePrefix="1">
      <alignment horizontal="center" vertical="center" wrapText="1"/>
    </xf>
    <xf numFmtId="0" fontId="5" fillId="0" borderId="2" xfId="0" applyFont="1" applyFill="1" applyBorder="1" applyAlignment="1" quotePrefix="1">
      <alignment horizontal="center" vertical="center" wrapText="1"/>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常规 2 2" xfId="31"/>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7"/>
  <sheetViews>
    <sheetView tabSelected="1" view="pageBreakPreview" zoomScale="85" zoomScaleNormal="100" workbookViewId="0">
      <selection activeCell="A3" sqref="A3:B3"/>
    </sheetView>
  </sheetViews>
  <sheetFormatPr defaultColWidth="9" defaultRowHeight="14.25"/>
  <cols>
    <col min="1" max="1" width="5" style="4" customWidth="1"/>
    <col min="2" max="2" width="10" style="4" customWidth="1"/>
    <col min="3" max="3" width="13.75" style="4" customWidth="1"/>
    <col min="4" max="4" width="41.5166666666667" style="2" customWidth="1"/>
    <col min="5" max="5" width="19" style="4" customWidth="1"/>
    <col min="6" max="6" width="11.85" style="4" customWidth="1"/>
    <col min="7" max="7" width="15.4333333333333" style="4" customWidth="1"/>
    <col min="8" max="8" width="9.85" style="4" customWidth="1"/>
    <col min="9" max="9" width="8.375" style="4" customWidth="1"/>
    <col min="10" max="10" width="13.2583333333333" style="4" customWidth="1"/>
    <col min="11" max="11" width="11.6166666666667" style="4" customWidth="1"/>
    <col min="12" max="12" width="21.525" style="4" hidden="1" customWidth="1"/>
    <col min="13" max="13" width="35.6416666666667" style="4" customWidth="1"/>
    <col min="14" max="16384" width="9" style="4"/>
  </cols>
  <sheetData>
    <row r="1" ht="19" customHeight="1" spans="1:12">
      <c r="A1" s="5" t="s">
        <v>0</v>
      </c>
      <c r="B1" s="6"/>
      <c r="C1" s="6"/>
      <c r="D1" s="6"/>
      <c r="E1" s="6"/>
      <c r="F1" s="6"/>
      <c r="G1" s="6"/>
      <c r="H1" s="6"/>
      <c r="I1" s="6"/>
      <c r="J1" s="6"/>
      <c r="K1" s="6"/>
      <c r="L1" s="6"/>
    </row>
    <row r="2" ht="45" customHeight="1" spans="1:13">
      <c r="A2" s="7" t="s">
        <v>1</v>
      </c>
      <c r="B2" s="7"/>
      <c r="C2" s="7"/>
      <c r="D2" s="7"/>
      <c r="E2" s="7"/>
      <c r="F2" s="7"/>
      <c r="G2" s="7"/>
      <c r="H2" s="7"/>
      <c r="I2" s="7"/>
      <c r="J2" s="7"/>
      <c r="K2" s="7"/>
      <c r="L2" s="7"/>
      <c r="M2" s="7"/>
    </row>
    <row r="3" ht="36" customHeight="1" spans="1:13">
      <c r="A3" s="8" t="s">
        <v>2</v>
      </c>
      <c r="B3" s="9"/>
      <c r="C3" s="8" t="s">
        <v>3</v>
      </c>
      <c r="D3" s="8"/>
      <c r="E3" s="8"/>
      <c r="F3" s="8"/>
      <c r="G3" s="8"/>
      <c r="H3" s="8"/>
      <c r="I3" s="8"/>
      <c r="J3" s="8"/>
      <c r="K3" s="8"/>
      <c r="L3" s="8"/>
      <c r="M3" s="8"/>
    </row>
    <row r="4" ht="25" hidden="1" customHeight="1" spans="1:13">
      <c r="A4" s="8" t="s">
        <v>4</v>
      </c>
      <c r="B4" s="9"/>
      <c r="C4" s="8"/>
      <c r="D4" s="8"/>
      <c r="E4" s="8"/>
      <c r="F4" s="8"/>
      <c r="G4" s="8"/>
      <c r="H4" s="8"/>
      <c r="I4" s="8"/>
      <c r="J4" s="8"/>
      <c r="K4" s="8"/>
      <c r="L4" s="8"/>
      <c r="M4" s="8"/>
    </row>
    <row r="5" ht="25" customHeight="1" spans="1:13">
      <c r="A5" s="8" t="s">
        <v>5</v>
      </c>
      <c r="B5" s="9"/>
      <c r="C5" s="8" t="s">
        <v>6</v>
      </c>
      <c r="D5" s="8"/>
      <c r="E5" s="8"/>
      <c r="F5" s="8" t="s">
        <v>7</v>
      </c>
      <c r="G5" s="17"/>
      <c r="H5" s="8" t="s">
        <v>8</v>
      </c>
      <c r="I5" s="8"/>
      <c r="J5" s="8"/>
      <c r="K5" s="8"/>
      <c r="L5" s="8"/>
      <c r="M5" s="8"/>
    </row>
    <row r="6" ht="16.5" customHeight="1" spans="1:13">
      <c r="A6" s="8" t="s">
        <v>9</v>
      </c>
      <c r="B6" s="8"/>
      <c r="C6" s="8"/>
      <c r="D6" s="8"/>
      <c r="E6" s="8" t="s">
        <v>10</v>
      </c>
      <c r="F6" s="8" t="s">
        <v>11</v>
      </c>
      <c r="G6" s="8" t="s">
        <v>12</v>
      </c>
      <c r="H6" s="8" t="s">
        <v>13</v>
      </c>
      <c r="I6" s="8" t="s">
        <v>14</v>
      </c>
      <c r="J6" s="8"/>
      <c r="K6" s="8" t="s">
        <v>15</v>
      </c>
      <c r="L6" s="8"/>
      <c r="M6" s="8"/>
    </row>
    <row r="7" ht="16.5" customHeight="1" spans="1:13">
      <c r="A7" s="8"/>
      <c r="B7" s="8"/>
      <c r="C7" s="8"/>
      <c r="D7" s="8"/>
      <c r="E7" s="8"/>
      <c r="F7" s="8"/>
      <c r="G7" s="17"/>
      <c r="H7" s="8"/>
      <c r="I7" s="8"/>
      <c r="J7" s="8"/>
      <c r="K7" s="8"/>
      <c r="L7" s="8"/>
      <c r="M7" s="8"/>
    </row>
    <row r="8" ht="16.5" customHeight="1" spans="1:13">
      <c r="A8" s="8"/>
      <c r="B8" s="8"/>
      <c r="C8" s="10" t="s">
        <v>16</v>
      </c>
      <c r="D8" s="10"/>
      <c r="E8" s="17">
        <f t="shared" ref="E8:G8" si="0">SUM(E9:E11)</f>
        <v>4193.76</v>
      </c>
      <c r="F8" s="17">
        <f t="shared" si="0"/>
        <v>4193.76</v>
      </c>
      <c r="G8" s="17">
        <f t="shared" si="0"/>
        <v>2342.13</v>
      </c>
      <c r="H8" s="18">
        <v>10</v>
      </c>
      <c r="I8" s="38">
        <f>IFERROR(ROUND(G8/E8,4),"")</f>
        <v>0.5585</v>
      </c>
      <c r="J8" s="38"/>
      <c r="K8" s="18">
        <f>IFERROR(ROUND(H8*I8,2),"-")</f>
        <v>5.59</v>
      </c>
      <c r="L8" s="18"/>
      <c r="M8" s="18"/>
    </row>
    <row r="9" ht="16.5" customHeight="1" spans="1:13">
      <c r="A9" s="8"/>
      <c r="B9" s="8"/>
      <c r="C9" s="11" t="s">
        <v>17</v>
      </c>
      <c r="D9" s="11"/>
      <c r="E9" s="17">
        <v>4193.76</v>
      </c>
      <c r="F9" s="19">
        <v>4193.76</v>
      </c>
      <c r="G9" s="19">
        <v>2342.13</v>
      </c>
      <c r="H9" s="18" t="s">
        <v>18</v>
      </c>
      <c r="I9" s="18"/>
      <c r="J9" s="18"/>
      <c r="K9" s="18" t="s">
        <v>18</v>
      </c>
      <c r="L9" s="18"/>
      <c r="M9" s="18"/>
    </row>
    <row r="10" ht="16.5" customHeight="1" spans="1:13">
      <c r="A10" s="8"/>
      <c r="B10" s="8"/>
      <c r="C10" s="12" t="s">
        <v>19</v>
      </c>
      <c r="D10" s="12"/>
      <c r="E10" s="17"/>
      <c r="F10" s="9"/>
      <c r="G10" s="9"/>
      <c r="H10" s="20" t="s">
        <v>18</v>
      </c>
      <c r="I10" s="18"/>
      <c r="J10" s="18"/>
      <c r="K10" s="18" t="s">
        <v>18</v>
      </c>
      <c r="L10" s="18"/>
      <c r="M10" s="18"/>
    </row>
    <row r="11" ht="16.5" customHeight="1" spans="1:13">
      <c r="A11" s="8"/>
      <c r="B11" s="8"/>
      <c r="C11" s="12" t="s">
        <v>20</v>
      </c>
      <c r="D11" s="12"/>
      <c r="E11" s="17"/>
      <c r="F11" s="9"/>
      <c r="G11" s="9"/>
      <c r="H11" s="20" t="s">
        <v>18</v>
      </c>
      <c r="I11" s="18"/>
      <c r="J11" s="18"/>
      <c r="K11" s="18" t="s">
        <v>18</v>
      </c>
      <c r="L11" s="18"/>
      <c r="M11" s="18"/>
    </row>
    <row r="12" s="1" customFormat="1" ht="32" customHeight="1" spans="1:13">
      <c r="A12" s="8" t="s">
        <v>21</v>
      </c>
      <c r="B12" s="8"/>
      <c r="C12" s="8"/>
      <c r="D12" s="8"/>
      <c r="E12" s="8" t="s">
        <v>22</v>
      </c>
      <c r="F12" s="8"/>
      <c r="G12" s="8"/>
      <c r="H12" s="21" t="s">
        <v>23</v>
      </c>
      <c r="I12" s="18" t="s">
        <v>15</v>
      </c>
      <c r="J12" s="18" t="s">
        <v>24</v>
      </c>
      <c r="K12" s="18"/>
      <c r="L12" s="18"/>
      <c r="M12" s="18"/>
    </row>
    <row r="13" ht="58" customHeight="1" spans="1:13">
      <c r="A13" s="8"/>
      <c r="B13" s="8"/>
      <c r="C13" s="13" t="s">
        <v>25</v>
      </c>
      <c r="D13" s="13"/>
      <c r="E13" s="10" t="s">
        <v>26</v>
      </c>
      <c r="F13" s="10"/>
      <c r="G13" s="10"/>
      <c r="H13" s="20">
        <v>7</v>
      </c>
      <c r="I13" s="18">
        <v>7</v>
      </c>
      <c r="J13" s="39"/>
      <c r="K13" s="39"/>
      <c r="L13" s="39"/>
      <c r="M13" s="39"/>
    </row>
    <row r="14" ht="73" customHeight="1" spans="1:13">
      <c r="A14" s="8"/>
      <c r="B14" s="8"/>
      <c r="C14" s="13" t="s">
        <v>27</v>
      </c>
      <c r="D14" s="13"/>
      <c r="E14" s="10" t="s">
        <v>28</v>
      </c>
      <c r="F14" s="10"/>
      <c r="G14" s="10"/>
      <c r="H14" s="20">
        <v>7</v>
      </c>
      <c r="I14" s="18">
        <f>1/10*H14</f>
        <v>0.7</v>
      </c>
      <c r="J14" s="40" t="s">
        <v>29</v>
      </c>
      <c r="K14" s="40"/>
      <c r="L14" s="40"/>
      <c r="M14" s="40"/>
    </row>
    <row r="15" ht="58" customHeight="1" spans="1:13">
      <c r="A15" s="8"/>
      <c r="B15" s="8"/>
      <c r="C15" s="13" t="s">
        <v>30</v>
      </c>
      <c r="D15" s="13"/>
      <c r="E15" s="10" t="s">
        <v>31</v>
      </c>
      <c r="F15" s="10"/>
      <c r="G15" s="10"/>
      <c r="H15" s="20">
        <v>7</v>
      </c>
      <c r="I15" s="18">
        <v>7</v>
      </c>
      <c r="J15" s="39"/>
      <c r="K15" s="39"/>
      <c r="L15" s="39"/>
      <c r="M15" s="39"/>
    </row>
    <row r="16" ht="58" customHeight="1" spans="1:13">
      <c r="A16" s="8"/>
      <c r="B16" s="8"/>
      <c r="C16" s="13" t="s">
        <v>32</v>
      </c>
      <c r="D16" s="13"/>
      <c r="E16" s="10" t="s">
        <v>33</v>
      </c>
      <c r="F16" s="10"/>
      <c r="G16" s="10"/>
      <c r="H16" s="20">
        <v>7</v>
      </c>
      <c r="I16" s="18">
        <v>7</v>
      </c>
      <c r="J16" s="39"/>
      <c r="K16" s="39"/>
      <c r="L16" s="39"/>
      <c r="M16" s="39"/>
    </row>
    <row r="17" ht="106" customHeight="1" spans="1:13">
      <c r="A17" s="8"/>
      <c r="B17" s="8"/>
      <c r="C17" s="10" t="s">
        <v>34</v>
      </c>
      <c r="D17" s="10"/>
      <c r="E17" s="10" t="s">
        <v>35</v>
      </c>
      <c r="F17" s="10"/>
      <c r="G17" s="10"/>
      <c r="H17" s="20">
        <v>6</v>
      </c>
      <c r="I17" s="18">
        <f>ROUND(H17*I8,0)</f>
        <v>3</v>
      </c>
      <c r="J17" s="40" t="s">
        <v>36</v>
      </c>
      <c r="K17" s="40"/>
      <c r="L17" s="40"/>
      <c r="M17" s="40"/>
    </row>
    <row r="18" ht="58" customHeight="1" spans="1:13">
      <c r="A18" s="8"/>
      <c r="B18" s="8"/>
      <c r="C18" s="10" t="s">
        <v>37</v>
      </c>
      <c r="D18" s="10"/>
      <c r="E18" s="10" t="s">
        <v>38</v>
      </c>
      <c r="F18" s="10"/>
      <c r="G18" s="10"/>
      <c r="H18" s="20">
        <v>6</v>
      </c>
      <c r="I18" s="18">
        <v>6</v>
      </c>
      <c r="J18" s="39"/>
      <c r="K18" s="39"/>
      <c r="L18" s="39"/>
      <c r="M18" s="39"/>
    </row>
    <row r="19" ht="58" hidden="1" customHeight="1" spans="1:13">
      <c r="A19" s="8"/>
      <c r="B19" s="8"/>
      <c r="C19" s="10" t="s">
        <v>39</v>
      </c>
      <c r="D19" s="10"/>
      <c r="E19" s="10"/>
      <c r="F19" s="10"/>
      <c r="G19" s="10"/>
      <c r="H19" s="20"/>
      <c r="I19" s="18"/>
      <c r="J19" s="39"/>
      <c r="K19" s="39"/>
      <c r="L19" s="39"/>
      <c r="M19" s="39"/>
    </row>
    <row r="20" ht="20" hidden="1" customHeight="1" spans="1:13">
      <c r="A20" s="8"/>
      <c r="B20" s="8"/>
      <c r="C20" s="10"/>
      <c r="D20" s="10"/>
      <c r="E20" s="10"/>
      <c r="F20" s="10"/>
      <c r="G20" s="10"/>
      <c r="H20" s="20"/>
      <c r="I20" s="18"/>
      <c r="J20" s="39"/>
      <c r="K20" s="39"/>
      <c r="L20" s="39"/>
      <c r="M20" s="39"/>
    </row>
    <row r="21" ht="24" customHeight="1" spans="1:13">
      <c r="A21" s="8" t="s">
        <v>40</v>
      </c>
      <c r="B21" s="8" t="s">
        <v>41</v>
      </c>
      <c r="C21" s="8"/>
      <c r="D21" s="8"/>
      <c r="E21" s="8"/>
      <c r="F21" s="8" t="s">
        <v>42</v>
      </c>
      <c r="G21" s="8"/>
      <c r="H21" s="8"/>
      <c r="I21" s="8"/>
      <c r="J21" s="8"/>
      <c r="K21" s="8"/>
      <c r="L21" s="8"/>
      <c r="M21" s="8"/>
    </row>
    <row r="22" ht="200" customHeight="1" spans="1:13">
      <c r="A22" s="8"/>
      <c r="B22" s="10" t="s">
        <v>43</v>
      </c>
      <c r="C22" s="10"/>
      <c r="D22" s="10"/>
      <c r="E22" s="10"/>
      <c r="F22" s="10" t="s">
        <v>44</v>
      </c>
      <c r="G22" s="10"/>
      <c r="H22" s="10"/>
      <c r="I22" s="10"/>
      <c r="J22" s="10"/>
      <c r="K22" s="10"/>
      <c r="L22" s="10"/>
      <c r="M22" s="10"/>
    </row>
    <row r="23" ht="200" customHeight="1" spans="1:13">
      <c r="A23" s="8"/>
      <c r="B23" s="10"/>
      <c r="C23" s="10"/>
      <c r="D23" s="10"/>
      <c r="E23" s="10"/>
      <c r="F23" s="10"/>
      <c r="G23" s="10"/>
      <c r="H23" s="10"/>
      <c r="I23" s="10"/>
      <c r="J23" s="10"/>
      <c r="K23" s="10"/>
      <c r="L23" s="10"/>
      <c r="M23" s="10"/>
    </row>
    <row r="24" ht="200" customHeight="1" spans="1:13">
      <c r="A24" s="8"/>
      <c r="B24" s="10"/>
      <c r="C24" s="10"/>
      <c r="D24" s="10"/>
      <c r="E24" s="10"/>
      <c r="F24" s="10"/>
      <c r="G24" s="10"/>
      <c r="H24" s="10"/>
      <c r="I24" s="10"/>
      <c r="J24" s="10"/>
      <c r="K24" s="10"/>
      <c r="L24" s="10"/>
      <c r="M24" s="10"/>
    </row>
    <row r="25" s="1" customFormat="1" ht="28.5" spans="1:13">
      <c r="A25" s="8" t="s">
        <v>45</v>
      </c>
      <c r="B25" s="8" t="s">
        <v>46</v>
      </c>
      <c r="C25" s="8" t="s">
        <v>47</v>
      </c>
      <c r="D25" s="8" t="s">
        <v>48</v>
      </c>
      <c r="E25" s="8" t="s">
        <v>49</v>
      </c>
      <c r="F25" s="22" t="s">
        <v>50</v>
      </c>
      <c r="G25" s="23"/>
      <c r="H25" s="8" t="s">
        <v>13</v>
      </c>
      <c r="I25" s="8" t="s">
        <v>15</v>
      </c>
      <c r="J25" s="22" t="s">
        <v>51</v>
      </c>
      <c r="K25" s="23"/>
      <c r="L25" s="20" t="s">
        <v>52</v>
      </c>
      <c r="M25" s="20" t="s">
        <v>53</v>
      </c>
    </row>
    <row r="26" ht="40.5" customHeight="1" spans="1:13">
      <c r="A26" s="14" t="s">
        <v>54</v>
      </c>
      <c r="B26" s="15" t="s">
        <v>55</v>
      </c>
      <c r="C26" s="15" t="s">
        <v>56</v>
      </c>
      <c r="D26" s="15" t="s">
        <v>57</v>
      </c>
      <c r="E26" s="24" t="s">
        <v>58</v>
      </c>
      <c r="F26" s="25" t="s">
        <v>59</v>
      </c>
      <c r="G26" s="26"/>
      <c r="H26" s="27">
        <v>1</v>
      </c>
      <c r="I26" s="27">
        <v>1</v>
      </c>
      <c r="J26" s="29"/>
      <c r="K26" s="30"/>
      <c r="L26" s="27" t="s">
        <v>60</v>
      </c>
      <c r="M26" s="42" t="s">
        <v>60</v>
      </c>
    </row>
    <row r="27" ht="40.5" customHeight="1" spans="1:13">
      <c r="A27" s="14" t="s">
        <v>54</v>
      </c>
      <c r="B27" s="15" t="s">
        <v>55</v>
      </c>
      <c r="C27" s="15" t="s">
        <v>56</v>
      </c>
      <c r="D27" s="15" t="s">
        <v>61</v>
      </c>
      <c r="E27" s="24" t="s">
        <v>62</v>
      </c>
      <c r="F27" s="25" t="s">
        <v>63</v>
      </c>
      <c r="G27" s="26"/>
      <c r="H27" s="27">
        <v>1</v>
      </c>
      <c r="I27" s="27">
        <v>1</v>
      </c>
      <c r="J27" s="29"/>
      <c r="K27" s="30"/>
      <c r="L27" s="27" t="s">
        <v>60</v>
      </c>
      <c r="M27" s="42" t="s">
        <v>60</v>
      </c>
    </row>
    <row r="28" ht="40.5" customHeight="1" spans="1:13">
      <c r="A28" s="14" t="s">
        <v>54</v>
      </c>
      <c r="B28" s="15" t="s">
        <v>55</v>
      </c>
      <c r="C28" s="15" t="s">
        <v>56</v>
      </c>
      <c r="D28" s="15" t="s">
        <v>64</v>
      </c>
      <c r="E28" s="24" t="s">
        <v>62</v>
      </c>
      <c r="F28" s="25" t="s">
        <v>65</v>
      </c>
      <c r="G28" s="26"/>
      <c r="H28" s="27">
        <v>1</v>
      </c>
      <c r="I28" s="27">
        <v>1</v>
      </c>
      <c r="J28" s="29"/>
      <c r="K28" s="30"/>
      <c r="L28" s="27" t="s">
        <v>60</v>
      </c>
      <c r="M28" s="42" t="s">
        <v>60</v>
      </c>
    </row>
    <row r="29" ht="40.5" customHeight="1" spans="1:13">
      <c r="A29" s="14" t="s">
        <v>54</v>
      </c>
      <c r="B29" s="15" t="s">
        <v>55</v>
      </c>
      <c r="C29" s="15" t="s">
        <v>56</v>
      </c>
      <c r="D29" s="15" t="s">
        <v>66</v>
      </c>
      <c r="E29" s="28">
        <v>1</v>
      </c>
      <c r="F29" s="25">
        <v>1</v>
      </c>
      <c r="G29" s="26"/>
      <c r="H29" s="27">
        <v>0.5</v>
      </c>
      <c r="I29" s="27">
        <v>0.5</v>
      </c>
      <c r="J29" s="29"/>
      <c r="K29" s="30"/>
      <c r="L29" s="27" t="s">
        <v>67</v>
      </c>
      <c r="M29" s="42" t="s">
        <v>68</v>
      </c>
    </row>
    <row r="30" ht="40.5" customHeight="1" spans="1:13">
      <c r="A30" s="14" t="s">
        <v>54</v>
      </c>
      <c r="B30" s="15" t="s">
        <v>55</v>
      </c>
      <c r="C30" s="15" t="s">
        <v>56</v>
      </c>
      <c r="D30" s="15" t="s">
        <v>69</v>
      </c>
      <c r="E30" s="28">
        <v>2</v>
      </c>
      <c r="F30" s="29">
        <v>2</v>
      </c>
      <c r="G30" s="30"/>
      <c r="H30" s="27">
        <v>0.5</v>
      </c>
      <c r="I30" s="27">
        <v>0.5</v>
      </c>
      <c r="J30" s="29"/>
      <c r="K30" s="30"/>
      <c r="L30" s="27" t="s">
        <v>67</v>
      </c>
      <c r="M30" s="42" t="s">
        <v>68</v>
      </c>
    </row>
    <row r="31" ht="62" customHeight="1" spans="1:13">
      <c r="A31" s="14" t="s">
        <v>54</v>
      </c>
      <c r="B31" s="15" t="s">
        <v>55</v>
      </c>
      <c r="C31" s="15" t="s">
        <v>56</v>
      </c>
      <c r="D31" s="15" t="s">
        <v>70</v>
      </c>
      <c r="E31" s="24" t="s">
        <v>71</v>
      </c>
      <c r="F31" s="29" t="s">
        <v>72</v>
      </c>
      <c r="G31" s="30"/>
      <c r="H31" s="27">
        <v>0.5</v>
      </c>
      <c r="I31" s="27">
        <v>0</v>
      </c>
      <c r="J31" s="41" t="s">
        <v>73</v>
      </c>
      <c r="K31" s="41"/>
      <c r="L31" s="27" t="s">
        <v>74</v>
      </c>
      <c r="M31" s="42" t="s">
        <v>75</v>
      </c>
    </row>
    <row r="32" ht="52" customHeight="1" spans="1:13">
      <c r="A32" s="14" t="s">
        <v>54</v>
      </c>
      <c r="B32" s="15" t="s">
        <v>55</v>
      </c>
      <c r="C32" s="15" t="s">
        <v>56</v>
      </c>
      <c r="D32" s="15" t="s">
        <v>76</v>
      </c>
      <c r="E32" s="24" t="s">
        <v>71</v>
      </c>
      <c r="F32" s="29" t="s">
        <v>72</v>
      </c>
      <c r="G32" s="30"/>
      <c r="H32" s="27">
        <v>0.5</v>
      </c>
      <c r="I32" s="27">
        <v>0</v>
      </c>
      <c r="J32" s="29" t="s">
        <v>73</v>
      </c>
      <c r="K32" s="30"/>
      <c r="L32" s="27" t="s">
        <v>74</v>
      </c>
      <c r="M32" s="42" t="s">
        <v>75</v>
      </c>
    </row>
    <row r="33" ht="60" customHeight="1" spans="1:13">
      <c r="A33" s="14" t="s">
        <v>54</v>
      </c>
      <c r="B33" s="15" t="s">
        <v>55</v>
      </c>
      <c r="C33" s="15" t="s">
        <v>56</v>
      </c>
      <c r="D33" s="15" t="s">
        <v>77</v>
      </c>
      <c r="E33" s="24" t="s">
        <v>78</v>
      </c>
      <c r="F33" s="29" t="s">
        <v>72</v>
      </c>
      <c r="G33" s="30"/>
      <c r="H33" s="27">
        <v>0.5</v>
      </c>
      <c r="I33" s="27">
        <v>0</v>
      </c>
      <c r="J33" s="29" t="s">
        <v>73</v>
      </c>
      <c r="K33" s="30"/>
      <c r="L33" s="27" t="s">
        <v>74</v>
      </c>
      <c r="M33" s="42" t="s">
        <v>75</v>
      </c>
    </row>
    <row r="34" ht="40.5" customHeight="1" spans="1:13">
      <c r="A34" s="14" t="s">
        <v>54</v>
      </c>
      <c r="B34" s="15" t="s">
        <v>55</v>
      </c>
      <c r="C34" s="15" t="s">
        <v>56</v>
      </c>
      <c r="D34" s="15" t="s">
        <v>79</v>
      </c>
      <c r="E34" s="24" t="s">
        <v>80</v>
      </c>
      <c r="F34" s="62" t="s">
        <v>81</v>
      </c>
      <c r="G34" s="32"/>
      <c r="H34" s="27">
        <v>0.5</v>
      </c>
      <c r="I34" s="27">
        <v>0.5</v>
      </c>
      <c r="J34" s="29"/>
      <c r="K34" s="30"/>
      <c r="L34" s="27" t="s">
        <v>74</v>
      </c>
      <c r="M34" s="42" t="s">
        <v>82</v>
      </c>
    </row>
    <row r="35" ht="40.5" customHeight="1" spans="1:13">
      <c r="A35" s="14" t="s">
        <v>54</v>
      </c>
      <c r="B35" s="15" t="s">
        <v>55</v>
      </c>
      <c r="C35" s="15" t="s">
        <v>56</v>
      </c>
      <c r="D35" s="15" t="s">
        <v>83</v>
      </c>
      <c r="E35" s="24" t="s">
        <v>84</v>
      </c>
      <c r="F35" s="29" t="s">
        <v>84</v>
      </c>
      <c r="G35" s="30"/>
      <c r="H35" s="27">
        <v>0.5</v>
      </c>
      <c r="I35" s="27">
        <v>0.5</v>
      </c>
      <c r="J35" s="29"/>
      <c r="K35" s="30"/>
      <c r="L35" s="27" t="s">
        <v>74</v>
      </c>
      <c r="M35" s="42" t="s">
        <v>85</v>
      </c>
    </row>
    <row r="36" ht="40.5" customHeight="1" spans="1:13">
      <c r="A36" s="14" t="s">
        <v>54</v>
      </c>
      <c r="B36" s="15" t="s">
        <v>55</v>
      </c>
      <c r="C36" s="15" t="s">
        <v>56</v>
      </c>
      <c r="D36" s="15" t="s">
        <v>86</v>
      </c>
      <c r="E36" s="24" t="s">
        <v>87</v>
      </c>
      <c r="F36" s="29" t="s">
        <v>87</v>
      </c>
      <c r="G36" s="30"/>
      <c r="H36" s="27">
        <v>0.5</v>
      </c>
      <c r="I36" s="27">
        <v>0.5</v>
      </c>
      <c r="J36" s="29"/>
      <c r="K36" s="30"/>
      <c r="L36" s="27" t="s">
        <v>74</v>
      </c>
      <c r="M36" s="42" t="s">
        <v>88</v>
      </c>
    </row>
    <row r="37" ht="40.5" customHeight="1" spans="1:13">
      <c r="A37" s="14" t="s">
        <v>54</v>
      </c>
      <c r="B37" s="15" t="s">
        <v>55</v>
      </c>
      <c r="C37" s="15" t="s">
        <v>56</v>
      </c>
      <c r="D37" s="15" t="s">
        <v>89</v>
      </c>
      <c r="E37" s="24" t="s">
        <v>90</v>
      </c>
      <c r="F37" s="29" t="s">
        <v>91</v>
      </c>
      <c r="G37" s="30"/>
      <c r="H37" s="27">
        <v>0.5</v>
      </c>
      <c r="I37" s="27">
        <v>0.5</v>
      </c>
      <c r="J37" s="29"/>
      <c r="K37" s="30"/>
      <c r="L37" s="27" t="s">
        <v>74</v>
      </c>
      <c r="M37" s="42" t="s">
        <v>92</v>
      </c>
    </row>
    <row r="38" ht="40.5" customHeight="1" spans="1:13">
      <c r="A38" s="14" t="s">
        <v>54</v>
      </c>
      <c r="B38" s="15" t="s">
        <v>55</v>
      </c>
      <c r="C38" s="15" t="s">
        <v>56</v>
      </c>
      <c r="D38" s="15" t="s">
        <v>93</v>
      </c>
      <c r="E38" s="24" t="s">
        <v>94</v>
      </c>
      <c r="F38" s="29" t="s">
        <v>94</v>
      </c>
      <c r="G38" s="30"/>
      <c r="H38" s="27">
        <v>0.5</v>
      </c>
      <c r="I38" s="27">
        <v>0.5</v>
      </c>
      <c r="J38" s="29"/>
      <c r="K38" s="30"/>
      <c r="L38" s="27" t="s">
        <v>74</v>
      </c>
      <c r="M38" s="42" t="s">
        <v>92</v>
      </c>
    </row>
    <row r="39" ht="40.5" customHeight="1" spans="1:13">
      <c r="A39" s="14" t="s">
        <v>54</v>
      </c>
      <c r="B39" s="15" t="s">
        <v>55</v>
      </c>
      <c r="C39" s="15" t="s">
        <v>56</v>
      </c>
      <c r="D39" s="15" t="s">
        <v>95</v>
      </c>
      <c r="E39" s="24" t="s">
        <v>84</v>
      </c>
      <c r="F39" s="29" t="s">
        <v>96</v>
      </c>
      <c r="G39" s="30"/>
      <c r="H39" s="27">
        <v>0.5</v>
      </c>
      <c r="I39" s="27">
        <v>0.5</v>
      </c>
      <c r="J39" s="29"/>
      <c r="K39" s="30"/>
      <c r="L39" s="27" t="s">
        <v>74</v>
      </c>
      <c r="M39" s="42" t="s">
        <v>92</v>
      </c>
    </row>
    <row r="40" ht="40.5" customHeight="1" spans="1:13">
      <c r="A40" s="14" t="s">
        <v>54</v>
      </c>
      <c r="B40" s="15" t="s">
        <v>55</v>
      </c>
      <c r="C40" s="15" t="s">
        <v>56</v>
      </c>
      <c r="D40" s="15" t="s">
        <v>97</v>
      </c>
      <c r="E40" s="24" t="s">
        <v>98</v>
      </c>
      <c r="F40" s="29" t="s">
        <v>99</v>
      </c>
      <c r="G40" s="30"/>
      <c r="H40" s="27">
        <v>1</v>
      </c>
      <c r="I40" s="27">
        <v>1</v>
      </c>
      <c r="J40" s="29"/>
      <c r="K40" s="30"/>
      <c r="L40" s="27" t="s">
        <v>74</v>
      </c>
      <c r="M40" s="42" t="s">
        <v>92</v>
      </c>
    </row>
    <row r="41" ht="80" customHeight="1" spans="1:13">
      <c r="A41" s="16" t="s">
        <v>54</v>
      </c>
      <c r="B41" s="16" t="s">
        <v>55</v>
      </c>
      <c r="C41" s="16" t="s">
        <v>56</v>
      </c>
      <c r="D41" s="16" t="s">
        <v>100</v>
      </c>
      <c r="E41" s="27">
        <v>4</v>
      </c>
      <c r="F41" s="29" t="s">
        <v>101</v>
      </c>
      <c r="G41" s="30"/>
      <c r="H41" s="27">
        <v>0.5</v>
      </c>
      <c r="I41" s="27">
        <v>0.5</v>
      </c>
      <c r="J41" s="29"/>
      <c r="K41" s="30"/>
      <c r="L41" s="27" t="s">
        <v>102</v>
      </c>
      <c r="M41" s="42" t="s">
        <v>103</v>
      </c>
    </row>
    <row r="42" ht="69" customHeight="1" spans="1:13">
      <c r="A42" s="16" t="s">
        <v>54</v>
      </c>
      <c r="B42" s="16" t="s">
        <v>55</v>
      </c>
      <c r="C42" s="16" t="s">
        <v>56</v>
      </c>
      <c r="D42" s="16" t="s">
        <v>104</v>
      </c>
      <c r="E42" s="27" t="s">
        <v>105</v>
      </c>
      <c r="F42" s="29" t="s">
        <v>106</v>
      </c>
      <c r="G42" s="30"/>
      <c r="H42" s="27">
        <v>1</v>
      </c>
      <c r="I42" s="27">
        <v>1</v>
      </c>
      <c r="J42" s="29"/>
      <c r="K42" s="30"/>
      <c r="L42" s="27" t="s">
        <v>102</v>
      </c>
      <c r="M42" s="42" t="s">
        <v>103</v>
      </c>
    </row>
    <row r="43" ht="63" customHeight="1" spans="1:13">
      <c r="A43" s="16" t="s">
        <v>54</v>
      </c>
      <c r="B43" s="16" t="s">
        <v>55</v>
      </c>
      <c r="C43" s="16" t="s">
        <v>56</v>
      </c>
      <c r="D43" s="16" t="s">
        <v>107</v>
      </c>
      <c r="E43" s="27" t="s">
        <v>105</v>
      </c>
      <c r="F43" s="29" t="s">
        <v>108</v>
      </c>
      <c r="G43" s="30"/>
      <c r="H43" s="27">
        <v>1</v>
      </c>
      <c r="I43" s="27">
        <v>1</v>
      </c>
      <c r="J43" s="29"/>
      <c r="K43" s="30"/>
      <c r="L43" s="27" t="s">
        <v>102</v>
      </c>
      <c r="M43" s="42" t="s">
        <v>103</v>
      </c>
    </row>
    <row r="44" ht="40.5" customHeight="1" spans="1:13">
      <c r="A44" s="16" t="s">
        <v>54</v>
      </c>
      <c r="B44" s="16" t="s">
        <v>55</v>
      </c>
      <c r="C44" s="16" t="s">
        <v>56</v>
      </c>
      <c r="D44" s="16" t="s">
        <v>109</v>
      </c>
      <c r="E44" s="27" t="s">
        <v>110</v>
      </c>
      <c r="F44" s="63" t="s">
        <v>111</v>
      </c>
      <c r="G44" s="30"/>
      <c r="H44" s="27">
        <v>1</v>
      </c>
      <c r="I44" s="27">
        <v>1</v>
      </c>
      <c r="J44" s="29"/>
      <c r="K44" s="30"/>
      <c r="L44" s="27" t="s">
        <v>102</v>
      </c>
      <c r="M44" s="42" t="s">
        <v>103</v>
      </c>
    </row>
    <row r="45" ht="40.5" customHeight="1" spans="1:13">
      <c r="A45" s="16" t="s">
        <v>54</v>
      </c>
      <c r="B45" s="16" t="s">
        <v>55</v>
      </c>
      <c r="C45" s="16" t="s">
        <v>56</v>
      </c>
      <c r="D45" s="16" t="s">
        <v>112</v>
      </c>
      <c r="E45" s="27">
        <v>1</v>
      </c>
      <c r="F45" s="29">
        <v>1</v>
      </c>
      <c r="G45" s="30"/>
      <c r="H45" s="27">
        <v>0.5</v>
      </c>
      <c r="I45" s="27">
        <v>0.5</v>
      </c>
      <c r="J45" s="29"/>
      <c r="K45" s="30"/>
      <c r="L45" s="27" t="s">
        <v>102</v>
      </c>
      <c r="M45" s="42" t="s">
        <v>113</v>
      </c>
    </row>
    <row r="46" ht="54.75" customHeight="1" spans="1:13">
      <c r="A46" s="16" t="s">
        <v>54</v>
      </c>
      <c r="B46" s="16" t="s">
        <v>55</v>
      </c>
      <c r="C46" s="16" t="s">
        <v>56</v>
      </c>
      <c r="D46" s="16" t="s">
        <v>114</v>
      </c>
      <c r="E46" s="27">
        <v>1</v>
      </c>
      <c r="F46" s="29" t="s">
        <v>115</v>
      </c>
      <c r="G46" s="30"/>
      <c r="H46" s="27">
        <v>0.5</v>
      </c>
      <c r="I46" s="27">
        <v>0.5</v>
      </c>
      <c r="J46" s="29"/>
      <c r="K46" s="30"/>
      <c r="L46" s="27" t="s">
        <v>102</v>
      </c>
      <c r="M46" s="42" t="s">
        <v>116</v>
      </c>
    </row>
    <row r="47" ht="40.5" customHeight="1" spans="1:13">
      <c r="A47" s="16" t="s">
        <v>54</v>
      </c>
      <c r="B47" s="16" t="s">
        <v>55</v>
      </c>
      <c r="C47" s="16" t="s">
        <v>56</v>
      </c>
      <c r="D47" s="16" t="s">
        <v>117</v>
      </c>
      <c r="E47" s="27">
        <v>1</v>
      </c>
      <c r="F47" s="29">
        <v>1</v>
      </c>
      <c r="G47" s="30"/>
      <c r="H47" s="27">
        <v>0.5</v>
      </c>
      <c r="I47" s="27">
        <v>0.5</v>
      </c>
      <c r="J47" s="29"/>
      <c r="K47" s="30"/>
      <c r="L47" s="27" t="s">
        <v>102</v>
      </c>
      <c r="M47" s="42" t="s">
        <v>118</v>
      </c>
    </row>
    <row r="48" ht="40.5" customHeight="1" spans="1:13">
      <c r="A48" s="14" t="s">
        <v>54</v>
      </c>
      <c r="B48" s="15" t="s">
        <v>55</v>
      </c>
      <c r="C48" s="15" t="s">
        <v>56</v>
      </c>
      <c r="D48" s="15" t="s">
        <v>119</v>
      </c>
      <c r="E48" s="28">
        <v>1</v>
      </c>
      <c r="F48" s="29" t="s">
        <v>120</v>
      </c>
      <c r="G48" s="30"/>
      <c r="H48" s="27">
        <v>0.5</v>
      </c>
      <c r="I48" s="27">
        <v>0.5</v>
      </c>
      <c r="J48" s="29"/>
      <c r="K48" s="30"/>
      <c r="L48" s="27" t="s">
        <v>102</v>
      </c>
      <c r="M48" s="42" t="s">
        <v>121</v>
      </c>
    </row>
    <row r="49" ht="40.5" customHeight="1" spans="1:13">
      <c r="A49" s="14" t="s">
        <v>54</v>
      </c>
      <c r="B49" s="15" t="s">
        <v>55</v>
      </c>
      <c r="C49" s="15" t="s">
        <v>56</v>
      </c>
      <c r="D49" s="15" t="s">
        <v>122</v>
      </c>
      <c r="E49" s="24" t="s">
        <v>71</v>
      </c>
      <c r="F49" s="29" t="s">
        <v>72</v>
      </c>
      <c r="G49" s="30"/>
      <c r="H49" s="27">
        <v>0.5</v>
      </c>
      <c r="I49" s="27">
        <v>0</v>
      </c>
      <c r="J49" s="29" t="s">
        <v>123</v>
      </c>
      <c r="K49" s="30"/>
      <c r="L49" s="27" t="s">
        <v>102</v>
      </c>
      <c r="M49" s="42" t="s">
        <v>124</v>
      </c>
    </row>
    <row r="50" ht="40.5" customHeight="1" spans="1:13">
      <c r="A50" s="14" t="s">
        <v>54</v>
      </c>
      <c r="B50" s="15" t="s">
        <v>55</v>
      </c>
      <c r="C50" s="15" t="s">
        <v>56</v>
      </c>
      <c r="D50" s="15" t="s">
        <v>125</v>
      </c>
      <c r="E50" s="33">
        <v>3</v>
      </c>
      <c r="F50" s="29" t="s">
        <v>72</v>
      </c>
      <c r="G50" s="30"/>
      <c r="H50" s="27">
        <v>0.5</v>
      </c>
      <c r="I50" s="27">
        <v>0</v>
      </c>
      <c r="J50" s="29" t="s">
        <v>123</v>
      </c>
      <c r="K50" s="30"/>
      <c r="L50" s="27" t="s">
        <v>102</v>
      </c>
      <c r="M50" s="42" t="s">
        <v>126</v>
      </c>
    </row>
    <row r="51" ht="40.5" customHeight="1" spans="1:13">
      <c r="A51" s="14" t="s">
        <v>54</v>
      </c>
      <c r="B51" s="15" t="s">
        <v>55</v>
      </c>
      <c r="C51" s="15" t="s">
        <v>56</v>
      </c>
      <c r="D51" s="15" t="s">
        <v>127</v>
      </c>
      <c r="E51" s="28">
        <v>1</v>
      </c>
      <c r="F51" s="29" t="s">
        <v>128</v>
      </c>
      <c r="G51" s="30"/>
      <c r="H51" s="27">
        <v>0.5</v>
      </c>
      <c r="I51" s="27">
        <v>0.5</v>
      </c>
      <c r="J51" s="29"/>
      <c r="K51" s="30"/>
      <c r="L51" s="27" t="s">
        <v>102</v>
      </c>
      <c r="M51" s="42" t="s">
        <v>129</v>
      </c>
    </row>
    <row r="52" ht="40.5" customHeight="1" spans="1:13">
      <c r="A52" s="14" t="s">
        <v>54</v>
      </c>
      <c r="B52" s="15" t="s">
        <v>55</v>
      </c>
      <c r="C52" s="15" t="s">
        <v>56</v>
      </c>
      <c r="D52" s="15" t="s">
        <v>130</v>
      </c>
      <c r="E52" s="28" t="s">
        <v>131</v>
      </c>
      <c r="F52" s="29" t="s">
        <v>72</v>
      </c>
      <c r="G52" s="30"/>
      <c r="H52" s="27">
        <v>0.5</v>
      </c>
      <c r="I52" s="27">
        <v>0</v>
      </c>
      <c r="J52" s="29" t="s">
        <v>132</v>
      </c>
      <c r="K52" s="30"/>
      <c r="L52" s="27" t="s">
        <v>102</v>
      </c>
      <c r="M52" s="42" t="s">
        <v>129</v>
      </c>
    </row>
    <row r="53" ht="92" customHeight="1" spans="1:13">
      <c r="A53" s="14" t="s">
        <v>54</v>
      </c>
      <c r="B53" s="15" t="s">
        <v>55</v>
      </c>
      <c r="C53" s="15" t="s">
        <v>133</v>
      </c>
      <c r="D53" s="15" t="s">
        <v>134</v>
      </c>
      <c r="E53" s="34" t="s">
        <v>58</v>
      </c>
      <c r="F53" s="29" t="s">
        <v>135</v>
      </c>
      <c r="G53" s="30"/>
      <c r="H53" s="27">
        <v>1</v>
      </c>
      <c r="I53" s="27">
        <v>0</v>
      </c>
      <c r="J53" s="29" t="s">
        <v>136</v>
      </c>
      <c r="K53" s="30"/>
      <c r="L53" s="27" t="s">
        <v>60</v>
      </c>
      <c r="M53" s="42" t="s">
        <v>60</v>
      </c>
    </row>
    <row r="54" ht="73" customHeight="1" spans="1:13">
      <c r="A54" s="14" t="s">
        <v>54</v>
      </c>
      <c r="B54" s="15" t="s">
        <v>55</v>
      </c>
      <c r="C54" s="15" t="s">
        <v>133</v>
      </c>
      <c r="D54" s="15" t="s">
        <v>137</v>
      </c>
      <c r="E54" s="34" t="s">
        <v>58</v>
      </c>
      <c r="F54" s="29" t="s">
        <v>138</v>
      </c>
      <c r="G54" s="30"/>
      <c r="H54" s="27">
        <v>1</v>
      </c>
      <c r="I54" s="27">
        <v>0</v>
      </c>
      <c r="J54" s="29" t="s">
        <v>139</v>
      </c>
      <c r="K54" s="30"/>
      <c r="L54" s="27" t="s">
        <v>60</v>
      </c>
      <c r="M54" s="42" t="s">
        <v>60</v>
      </c>
    </row>
    <row r="55" ht="51" customHeight="1" spans="1:13">
      <c r="A55" s="14" t="s">
        <v>54</v>
      </c>
      <c r="B55" s="15" t="s">
        <v>55</v>
      </c>
      <c r="C55" s="15" t="s">
        <v>133</v>
      </c>
      <c r="D55" s="15" t="s">
        <v>140</v>
      </c>
      <c r="E55" s="35" t="s">
        <v>141</v>
      </c>
      <c r="F55" s="29" t="s">
        <v>142</v>
      </c>
      <c r="G55" s="30"/>
      <c r="H55" s="27">
        <v>1</v>
      </c>
      <c r="I55" s="27">
        <v>1</v>
      </c>
      <c r="J55" s="29"/>
      <c r="K55" s="30"/>
      <c r="L55" s="27" t="s">
        <v>60</v>
      </c>
      <c r="M55" s="42" t="s">
        <v>60</v>
      </c>
    </row>
    <row r="56" ht="140" customHeight="1" spans="1:13">
      <c r="A56" s="14" t="s">
        <v>54</v>
      </c>
      <c r="B56" s="15" t="s">
        <v>55</v>
      </c>
      <c r="C56" s="15" t="s">
        <v>133</v>
      </c>
      <c r="D56" s="15" t="s">
        <v>143</v>
      </c>
      <c r="E56" s="28" t="s">
        <v>80</v>
      </c>
      <c r="F56" s="31" t="s">
        <v>144</v>
      </c>
      <c r="G56" s="32"/>
      <c r="H56" s="27">
        <v>0.5</v>
      </c>
      <c r="I56" s="27">
        <v>0.5</v>
      </c>
      <c r="J56" s="29"/>
      <c r="K56" s="30"/>
      <c r="L56" s="27" t="s">
        <v>67</v>
      </c>
      <c r="M56" s="42" t="s">
        <v>68</v>
      </c>
    </row>
    <row r="57" ht="72" customHeight="1" spans="1:13">
      <c r="A57" s="14" t="s">
        <v>54</v>
      </c>
      <c r="B57" s="15" t="s">
        <v>55</v>
      </c>
      <c r="C57" s="15" t="s">
        <v>133</v>
      </c>
      <c r="D57" s="15" t="s">
        <v>145</v>
      </c>
      <c r="E57" s="34" t="s">
        <v>146</v>
      </c>
      <c r="F57" s="62" t="s">
        <v>147</v>
      </c>
      <c r="G57" s="32"/>
      <c r="H57" s="27">
        <v>0.5</v>
      </c>
      <c r="I57" s="27">
        <v>0</v>
      </c>
      <c r="J57" s="29" t="s">
        <v>148</v>
      </c>
      <c r="K57" s="30"/>
      <c r="L57" s="27" t="s">
        <v>74</v>
      </c>
      <c r="M57" s="42" t="s">
        <v>82</v>
      </c>
    </row>
    <row r="58" ht="40.5" customHeight="1" spans="1:13">
      <c r="A58" s="16" t="s">
        <v>54</v>
      </c>
      <c r="B58" s="16" t="s">
        <v>55</v>
      </c>
      <c r="C58" s="16" t="s">
        <v>133</v>
      </c>
      <c r="D58" s="16" t="s">
        <v>149</v>
      </c>
      <c r="E58" s="27" t="s">
        <v>150</v>
      </c>
      <c r="F58" s="29" t="s">
        <v>151</v>
      </c>
      <c r="G58" s="30"/>
      <c r="H58" s="27">
        <v>0.5</v>
      </c>
      <c r="I58" s="27">
        <v>0.5</v>
      </c>
      <c r="J58" s="29"/>
      <c r="K58" s="30"/>
      <c r="L58" s="27" t="s">
        <v>102</v>
      </c>
      <c r="M58" s="42" t="s">
        <v>116</v>
      </c>
    </row>
    <row r="59" ht="61" customHeight="1" spans="1:13">
      <c r="A59" s="16" t="s">
        <v>54</v>
      </c>
      <c r="B59" s="16" t="s">
        <v>55</v>
      </c>
      <c r="C59" s="16" t="s">
        <v>133</v>
      </c>
      <c r="D59" s="16" t="s">
        <v>152</v>
      </c>
      <c r="E59" s="27" t="s">
        <v>153</v>
      </c>
      <c r="F59" s="29" t="s">
        <v>154</v>
      </c>
      <c r="G59" s="30"/>
      <c r="H59" s="27">
        <v>1</v>
      </c>
      <c r="I59" s="27">
        <v>1</v>
      </c>
      <c r="J59" s="29"/>
      <c r="K59" s="30"/>
      <c r="L59" s="27" t="s">
        <v>102</v>
      </c>
      <c r="M59" s="42" t="s">
        <v>113</v>
      </c>
    </row>
    <row r="60" ht="40.5" customHeight="1" spans="1:13">
      <c r="A60" s="16" t="s">
        <v>54</v>
      </c>
      <c r="B60" s="16" t="s">
        <v>55</v>
      </c>
      <c r="C60" s="16" t="s">
        <v>133</v>
      </c>
      <c r="D60" s="16" t="s">
        <v>155</v>
      </c>
      <c r="E60" s="27" t="s">
        <v>156</v>
      </c>
      <c r="F60" s="29" t="s">
        <v>157</v>
      </c>
      <c r="G60" s="30"/>
      <c r="H60" s="27">
        <v>0.5</v>
      </c>
      <c r="I60" s="27">
        <v>0.5</v>
      </c>
      <c r="J60" s="29"/>
      <c r="K60" s="30"/>
      <c r="L60" s="27" t="s">
        <v>102</v>
      </c>
      <c r="M60" s="42" t="s">
        <v>118</v>
      </c>
    </row>
    <row r="61" ht="40.5" customHeight="1" spans="1:13">
      <c r="A61" s="16" t="s">
        <v>54</v>
      </c>
      <c r="B61" s="16" t="s">
        <v>55</v>
      </c>
      <c r="C61" s="16" t="s">
        <v>133</v>
      </c>
      <c r="D61" s="16" t="s">
        <v>158</v>
      </c>
      <c r="E61" s="27" t="s">
        <v>156</v>
      </c>
      <c r="F61" s="29" t="s">
        <v>159</v>
      </c>
      <c r="G61" s="30"/>
      <c r="H61" s="27">
        <v>0.5</v>
      </c>
      <c r="I61" s="27">
        <v>0.5</v>
      </c>
      <c r="J61" s="29"/>
      <c r="K61" s="30"/>
      <c r="L61" s="27" t="s">
        <v>102</v>
      </c>
      <c r="M61" s="42" t="s">
        <v>118</v>
      </c>
    </row>
    <row r="62" ht="40.5" customHeight="1" spans="1:13">
      <c r="A62" s="14" t="s">
        <v>54</v>
      </c>
      <c r="B62" s="14" t="s">
        <v>55</v>
      </c>
      <c r="C62" s="14" t="s">
        <v>133</v>
      </c>
      <c r="D62" s="14" t="s">
        <v>160</v>
      </c>
      <c r="E62" s="28" t="s">
        <v>156</v>
      </c>
      <c r="F62" s="36" t="s">
        <v>161</v>
      </c>
      <c r="G62" s="37"/>
      <c r="H62" s="33">
        <v>0.5</v>
      </c>
      <c r="I62" s="28">
        <v>0.5</v>
      </c>
      <c r="J62" s="36"/>
      <c r="K62" s="37"/>
      <c r="L62" s="28" t="s">
        <v>102</v>
      </c>
      <c r="M62" s="43" t="s">
        <v>118</v>
      </c>
    </row>
    <row r="63" ht="40.5" customHeight="1" spans="1:13">
      <c r="A63" s="16" t="s">
        <v>54</v>
      </c>
      <c r="B63" s="16" t="s">
        <v>55</v>
      </c>
      <c r="C63" s="16" t="s">
        <v>133</v>
      </c>
      <c r="D63" s="16" t="s">
        <v>162</v>
      </c>
      <c r="E63" s="27" t="s">
        <v>163</v>
      </c>
      <c r="F63" s="29" t="s">
        <v>164</v>
      </c>
      <c r="G63" s="30"/>
      <c r="H63" s="27">
        <v>0.5</v>
      </c>
      <c r="I63" s="27">
        <v>0.5</v>
      </c>
      <c r="J63" s="29"/>
      <c r="K63" s="30"/>
      <c r="L63" s="27" t="s">
        <v>102</v>
      </c>
      <c r="M63" s="42" t="s">
        <v>118</v>
      </c>
    </row>
    <row r="64" ht="40.5" customHeight="1" spans="1:13">
      <c r="A64" s="14" t="s">
        <v>54</v>
      </c>
      <c r="B64" s="15" t="s">
        <v>55</v>
      </c>
      <c r="C64" s="15" t="s">
        <v>133</v>
      </c>
      <c r="D64" s="15" t="s">
        <v>165</v>
      </c>
      <c r="E64" s="24">
        <v>1</v>
      </c>
      <c r="F64" s="63" t="s">
        <v>81</v>
      </c>
      <c r="G64" s="30"/>
      <c r="H64" s="27">
        <v>0.5</v>
      </c>
      <c r="I64" s="27">
        <v>0.5</v>
      </c>
      <c r="J64" s="29"/>
      <c r="K64" s="30"/>
      <c r="L64" s="27" t="s">
        <v>102</v>
      </c>
      <c r="M64" s="42" t="s">
        <v>121</v>
      </c>
    </row>
    <row r="65" ht="40.5" customHeight="1" spans="1:13">
      <c r="A65" s="14" t="s">
        <v>54</v>
      </c>
      <c r="B65" s="15" t="s">
        <v>55</v>
      </c>
      <c r="C65" s="15" t="s">
        <v>133</v>
      </c>
      <c r="D65" s="15" t="s">
        <v>166</v>
      </c>
      <c r="E65" s="24" t="s">
        <v>78</v>
      </c>
      <c r="F65" s="29" t="s">
        <v>72</v>
      </c>
      <c r="G65" s="30"/>
      <c r="H65" s="27">
        <v>1</v>
      </c>
      <c r="I65" s="27">
        <v>0</v>
      </c>
      <c r="J65" s="29" t="s">
        <v>167</v>
      </c>
      <c r="K65" s="30"/>
      <c r="L65" s="27" t="s">
        <v>102</v>
      </c>
      <c r="M65" s="42" t="s">
        <v>168</v>
      </c>
    </row>
    <row r="66" ht="40.5" customHeight="1" spans="1:13">
      <c r="A66" s="14" t="s">
        <v>54</v>
      </c>
      <c r="B66" s="15" t="s">
        <v>55</v>
      </c>
      <c r="C66" s="15" t="s">
        <v>133</v>
      </c>
      <c r="D66" s="15" t="s">
        <v>169</v>
      </c>
      <c r="E66" s="24" t="s">
        <v>170</v>
      </c>
      <c r="F66" s="29" t="s">
        <v>72</v>
      </c>
      <c r="G66" s="30"/>
      <c r="H66" s="27">
        <v>0.5</v>
      </c>
      <c r="I66" s="27">
        <v>0</v>
      </c>
      <c r="J66" s="29" t="s">
        <v>123</v>
      </c>
      <c r="K66" s="30"/>
      <c r="L66" s="27" t="s">
        <v>102</v>
      </c>
      <c r="M66" s="42" t="s">
        <v>126</v>
      </c>
    </row>
    <row r="67" ht="84" customHeight="1" spans="1:13">
      <c r="A67" s="14" t="s">
        <v>54</v>
      </c>
      <c r="B67" s="15" t="s">
        <v>55</v>
      </c>
      <c r="C67" s="15" t="s">
        <v>133</v>
      </c>
      <c r="D67" s="15" t="s">
        <v>171</v>
      </c>
      <c r="E67" s="34" t="s">
        <v>172</v>
      </c>
      <c r="F67" s="29" t="s">
        <v>173</v>
      </c>
      <c r="G67" s="30"/>
      <c r="H67" s="27">
        <v>0.5</v>
      </c>
      <c r="I67" s="27">
        <v>0.5</v>
      </c>
      <c r="J67" s="29"/>
      <c r="K67" s="30"/>
      <c r="L67" s="27" t="s">
        <v>102</v>
      </c>
      <c r="M67" s="42" t="s">
        <v>174</v>
      </c>
    </row>
    <row r="68" ht="40.5" customHeight="1" spans="1:13">
      <c r="A68" s="14" t="s">
        <v>54</v>
      </c>
      <c r="B68" s="15" t="s">
        <v>55</v>
      </c>
      <c r="C68" s="15" t="s">
        <v>133</v>
      </c>
      <c r="D68" s="15" t="s">
        <v>175</v>
      </c>
      <c r="E68" s="28" t="s">
        <v>176</v>
      </c>
      <c r="F68" s="29" t="s">
        <v>176</v>
      </c>
      <c r="G68" s="30"/>
      <c r="H68" s="27">
        <v>1</v>
      </c>
      <c r="I68" s="27">
        <v>1</v>
      </c>
      <c r="J68" s="29"/>
      <c r="K68" s="30"/>
      <c r="L68" s="27" t="s">
        <v>102</v>
      </c>
      <c r="M68" s="42" t="s">
        <v>129</v>
      </c>
    </row>
    <row r="69" ht="40.5" customHeight="1" spans="1:13">
      <c r="A69" s="14" t="s">
        <v>54</v>
      </c>
      <c r="B69" s="15" t="s">
        <v>55</v>
      </c>
      <c r="C69" s="15" t="s">
        <v>177</v>
      </c>
      <c r="D69" s="15" t="s">
        <v>178</v>
      </c>
      <c r="E69" s="24">
        <v>1</v>
      </c>
      <c r="F69" s="62" t="s">
        <v>81</v>
      </c>
      <c r="G69" s="32"/>
      <c r="H69" s="27">
        <v>0.5</v>
      </c>
      <c r="I69" s="27">
        <v>0.5</v>
      </c>
      <c r="J69" s="29"/>
      <c r="K69" s="30"/>
      <c r="L69" s="27" t="s">
        <v>67</v>
      </c>
      <c r="M69" s="42" t="s">
        <v>68</v>
      </c>
    </row>
    <row r="70" ht="40.5" customHeight="1" spans="1:13">
      <c r="A70" s="14" t="s">
        <v>54</v>
      </c>
      <c r="B70" s="15" t="s">
        <v>55</v>
      </c>
      <c r="C70" s="15" t="s">
        <v>177</v>
      </c>
      <c r="D70" s="15" t="s">
        <v>179</v>
      </c>
      <c r="E70" s="24">
        <v>1</v>
      </c>
      <c r="F70" s="63" t="s">
        <v>81</v>
      </c>
      <c r="G70" s="30"/>
      <c r="H70" s="27">
        <v>0.5</v>
      </c>
      <c r="I70" s="27">
        <v>0.5</v>
      </c>
      <c r="J70" s="29"/>
      <c r="K70" s="30"/>
      <c r="L70" s="27" t="s">
        <v>102</v>
      </c>
      <c r="M70" s="42" t="s">
        <v>121</v>
      </c>
    </row>
    <row r="71" ht="40.5" customHeight="1" spans="1:13">
      <c r="A71" s="14" t="s">
        <v>54</v>
      </c>
      <c r="B71" s="15" t="s">
        <v>55</v>
      </c>
      <c r="C71" s="15" t="s">
        <v>180</v>
      </c>
      <c r="D71" s="44" t="s">
        <v>181</v>
      </c>
      <c r="E71" s="24" t="s">
        <v>62</v>
      </c>
      <c r="F71" s="29" t="s">
        <v>182</v>
      </c>
      <c r="G71" s="30"/>
      <c r="H71" s="27">
        <v>1</v>
      </c>
      <c r="I71" s="27">
        <v>1</v>
      </c>
      <c r="J71" s="29"/>
      <c r="K71" s="30"/>
      <c r="L71" s="27" t="s">
        <v>60</v>
      </c>
      <c r="M71" s="42" t="s">
        <v>60</v>
      </c>
    </row>
    <row r="72" ht="40.5" customHeight="1" spans="1:13">
      <c r="A72" s="14" t="s">
        <v>54</v>
      </c>
      <c r="B72" s="15" t="s">
        <v>183</v>
      </c>
      <c r="C72" s="15" t="s">
        <v>184</v>
      </c>
      <c r="D72" s="15" t="s">
        <v>185</v>
      </c>
      <c r="E72" s="35" t="s">
        <v>58</v>
      </c>
      <c r="F72" s="29" t="s">
        <v>186</v>
      </c>
      <c r="G72" s="30"/>
      <c r="H72" s="27">
        <v>1</v>
      </c>
      <c r="I72" s="27">
        <v>1</v>
      </c>
      <c r="J72" s="29"/>
      <c r="K72" s="30"/>
      <c r="L72" s="27" t="s">
        <v>60</v>
      </c>
      <c r="M72" s="42" t="s">
        <v>60</v>
      </c>
    </row>
    <row r="73" ht="116" customHeight="1" spans="1:13">
      <c r="A73" s="14" t="s">
        <v>54</v>
      </c>
      <c r="B73" s="15" t="s">
        <v>183</v>
      </c>
      <c r="C73" s="15" t="s">
        <v>184</v>
      </c>
      <c r="D73" s="15" t="s">
        <v>187</v>
      </c>
      <c r="E73" s="35" t="s">
        <v>62</v>
      </c>
      <c r="F73" s="36" t="s">
        <v>188</v>
      </c>
      <c r="G73" s="37"/>
      <c r="H73" s="33">
        <v>1</v>
      </c>
      <c r="I73" s="33">
        <v>0</v>
      </c>
      <c r="J73" s="36" t="s">
        <v>189</v>
      </c>
      <c r="K73" s="37"/>
      <c r="L73" s="28" t="s">
        <v>60</v>
      </c>
      <c r="M73" s="43" t="s">
        <v>60</v>
      </c>
    </row>
    <row r="74" ht="40.5" customHeight="1" spans="1:13">
      <c r="A74" s="14" t="s">
        <v>54</v>
      </c>
      <c r="B74" s="15" t="s">
        <v>183</v>
      </c>
      <c r="C74" s="15" t="s">
        <v>184</v>
      </c>
      <c r="D74" s="15" t="s">
        <v>190</v>
      </c>
      <c r="E74" s="35" t="s">
        <v>62</v>
      </c>
      <c r="F74" s="36" t="s">
        <v>191</v>
      </c>
      <c r="G74" s="37"/>
      <c r="H74" s="33">
        <v>1</v>
      </c>
      <c r="I74" s="33">
        <v>1</v>
      </c>
      <c r="J74" s="36"/>
      <c r="K74" s="37"/>
      <c r="L74" s="28" t="s">
        <v>60</v>
      </c>
      <c r="M74" s="43" t="s">
        <v>60</v>
      </c>
    </row>
    <row r="75" ht="40.5" customHeight="1" spans="1:13">
      <c r="A75" s="14" t="s">
        <v>54</v>
      </c>
      <c r="B75" s="15" t="s">
        <v>183</v>
      </c>
      <c r="C75" s="15" t="s">
        <v>184</v>
      </c>
      <c r="D75" s="15" t="s">
        <v>192</v>
      </c>
      <c r="E75" s="35" t="s">
        <v>62</v>
      </c>
      <c r="F75" s="29" t="s">
        <v>193</v>
      </c>
      <c r="G75" s="30"/>
      <c r="H75" s="27">
        <v>1</v>
      </c>
      <c r="I75" s="27">
        <v>1</v>
      </c>
      <c r="J75" s="29"/>
      <c r="K75" s="30"/>
      <c r="L75" s="27" t="s">
        <v>60</v>
      </c>
      <c r="M75" s="42" t="s">
        <v>60</v>
      </c>
    </row>
    <row r="76" ht="60" customHeight="1" spans="1:13">
      <c r="A76" s="16" t="s">
        <v>54</v>
      </c>
      <c r="B76" s="45" t="s">
        <v>183</v>
      </c>
      <c r="C76" s="45" t="s">
        <v>184</v>
      </c>
      <c r="D76" s="16" t="s">
        <v>194</v>
      </c>
      <c r="E76" s="27" t="s">
        <v>195</v>
      </c>
      <c r="F76" s="29" t="s">
        <v>196</v>
      </c>
      <c r="G76" s="30"/>
      <c r="H76" s="27">
        <v>1</v>
      </c>
      <c r="I76" s="27">
        <v>1</v>
      </c>
      <c r="J76" s="29"/>
      <c r="K76" s="30"/>
      <c r="L76" s="27" t="s">
        <v>102</v>
      </c>
      <c r="M76" s="42" t="s">
        <v>113</v>
      </c>
    </row>
    <row r="77" ht="40.5" customHeight="1" spans="1:13">
      <c r="A77" s="14" t="s">
        <v>54</v>
      </c>
      <c r="B77" s="46" t="s">
        <v>183</v>
      </c>
      <c r="C77" s="46" t="s">
        <v>184</v>
      </c>
      <c r="D77" s="14" t="s">
        <v>197</v>
      </c>
      <c r="E77" s="28" t="s">
        <v>198</v>
      </c>
      <c r="F77" s="64" t="s">
        <v>81</v>
      </c>
      <c r="G77" s="37"/>
      <c r="H77" s="33">
        <v>1</v>
      </c>
      <c r="I77" s="33">
        <v>1</v>
      </c>
      <c r="J77" s="36"/>
      <c r="K77" s="37"/>
      <c r="L77" s="28" t="s">
        <v>102</v>
      </c>
      <c r="M77" s="43" t="s">
        <v>103</v>
      </c>
    </row>
    <row r="78" ht="40.5" customHeight="1" spans="1:13">
      <c r="A78" s="16" t="s">
        <v>54</v>
      </c>
      <c r="B78" s="45" t="s">
        <v>183</v>
      </c>
      <c r="C78" s="45" t="s">
        <v>184</v>
      </c>
      <c r="D78" s="16" t="s">
        <v>199</v>
      </c>
      <c r="E78" s="27" t="s">
        <v>200</v>
      </c>
      <c r="F78" s="29" t="s">
        <v>201</v>
      </c>
      <c r="G78" s="30"/>
      <c r="H78" s="27">
        <v>1</v>
      </c>
      <c r="I78" s="27">
        <v>1</v>
      </c>
      <c r="J78" s="29"/>
      <c r="K78" s="30"/>
      <c r="L78" s="27" t="s">
        <v>102</v>
      </c>
      <c r="M78" s="42" t="s">
        <v>103</v>
      </c>
    </row>
    <row r="79" ht="40.5" customHeight="1" spans="1:13">
      <c r="A79" s="16" t="s">
        <v>54</v>
      </c>
      <c r="B79" s="45" t="s">
        <v>183</v>
      </c>
      <c r="C79" s="45" t="s">
        <v>184</v>
      </c>
      <c r="D79" s="16" t="s">
        <v>202</v>
      </c>
      <c r="E79" s="27" t="s">
        <v>203</v>
      </c>
      <c r="F79" s="63" t="s">
        <v>81</v>
      </c>
      <c r="G79" s="30"/>
      <c r="H79" s="27">
        <v>0.5</v>
      </c>
      <c r="I79" s="27">
        <v>0.5</v>
      </c>
      <c r="J79" s="29"/>
      <c r="K79" s="30"/>
      <c r="L79" s="27" t="s">
        <v>102</v>
      </c>
      <c r="M79" s="42" t="s">
        <v>103</v>
      </c>
    </row>
    <row r="80" ht="40.5" customHeight="1" spans="1:13">
      <c r="A80" s="14" t="s">
        <v>54</v>
      </c>
      <c r="B80" s="15" t="s">
        <v>183</v>
      </c>
      <c r="C80" s="15" t="s">
        <v>184</v>
      </c>
      <c r="D80" s="15" t="s">
        <v>204</v>
      </c>
      <c r="E80" s="55" t="s">
        <v>205</v>
      </c>
      <c r="F80" s="29" t="s">
        <v>72</v>
      </c>
      <c r="G80" s="30"/>
      <c r="H80" s="27">
        <v>0.5</v>
      </c>
      <c r="I80" s="27">
        <v>0</v>
      </c>
      <c r="J80" s="29" t="s">
        <v>206</v>
      </c>
      <c r="K80" s="30"/>
      <c r="L80" s="27" t="s">
        <v>102</v>
      </c>
      <c r="M80" s="42" t="s">
        <v>126</v>
      </c>
    </row>
    <row r="81" ht="89" customHeight="1" spans="1:13">
      <c r="A81" s="14" t="s">
        <v>54</v>
      </c>
      <c r="B81" s="47" t="s">
        <v>183</v>
      </c>
      <c r="C81" s="47" t="s">
        <v>184</v>
      </c>
      <c r="D81" s="15" t="s">
        <v>207</v>
      </c>
      <c r="E81" s="28" t="s">
        <v>200</v>
      </c>
      <c r="F81" s="29" t="s">
        <v>208</v>
      </c>
      <c r="G81" s="30"/>
      <c r="H81" s="27">
        <v>1</v>
      </c>
      <c r="I81" s="27">
        <v>1</v>
      </c>
      <c r="J81" s="29"/>
      <c r="K81" s="30"/>
      <c r="L81" s="27" t="s">
        <v>102</v>
      </c>
      <c r="M81" s="42" t="s">
        <v>129</v>
      </c>
    </row>
    <row r="82" ht="40.5" customHeight="1" spans="1:13">
      <c r="A82" s="14" t="s">
        <v>54</v>
      </c>
      <c r="B82" s="15" t="s">
        <v>183</v>
      </c>
      <c r="C82" s="15" t="s">
        <v>209</v>
      </c>
      <c r="D82" s="15" t="s">
        <v>210</v>
      </c>
      <c r="E82" s="35" t="s">
        <v>62</v>
      </c>
      <c r="F82" s="29" t="s">
        <v>211</v>
      </c>
      <c r="G82" s="30"/>
      <c r="H82" s="27">
        <v>1</v>
      </c>
      <c r="I82" s="27">
        <v>1</v>
      </c>
      <c r="J82" s="29"/>
      <c r="K82" s="30"/>
      <c r="L82" s="27" t="s">
        <v>60</v>
      </c>
      <c r="M82" s="42" t="s">
        <v>60</v>
      </c>
    </row>
    <row r="83" ht="40.5" customHeight="1" spans="1:13">
      <c r="A83" s="14" t="s">
        <v>54</v>
      </c>
      <c r="B83" s="15" t="s">
        <v>183</v>
      </c>
      <c r="C83" s="15" t="s">
        <v>209</v>
      </c>
      <c r="D83" s="15" t="s">
        <v>212</v>
      </c>
      <c r="E83" s="35" t="s">
        <v>62</v>
      </c>
      <c r="F83" s="29" t="s">
        <v>213</v>
      </c>
      <c r="G83" s="30"/>
      <c r="H83" s="27">
        <v>1</v>
      </c>
      <c r="I83" s="27">
        <v>1</v>
      </c>
      <c r="J83" s="29"/>
      <c r="K83" s="30"/>
      <c r="L83" s="27" t="s">
        <v>60</v>
      </c>
      <c r="M83" s="42" t="s">
        <v>60</v>
      </c>
    </row>
    <row r="84" ht="96" customHeight="1" spans="1:13">
      <c r="A84" s="14" t="s">
        <v>54</v>
      </c>
      <c r="B84" s="15" t="s">
        <v>183</v>
      </c>
      <c r="C84" s="15" t="s">
        <v>209</v>
      </c>
      <c r="D84" s="14" t="s">
        <v>214</v>
      </c>
      <c r="E84" s="28" t="s">
        <v>58</v>
      </c>
      <c r="F84" s="29" t="s">
        <v>215</v>
      </c>
      <c r="G84" s="30"/>
      <c r="H84" s="27">
        <v>1</v>
      </c>
      <c r="I84" s="27">
        <v>1</v>
      </c>
      <c r="J84" s="29"/>
      <c r="K84" s="30"/>
      <c r="L84" s="27" t="s">
        <v>60</v>
      </c>
      <c r="M84" s="42" t="s">
        <v>60</v>
      </c>
    </row>
    <row r="85" ht="81" customHeight="1" spans="1:13">
      <c r="A85" s="14" t="s">
        <v>54</v>
      </c>
      <c r="B85" s="15" t="s">
        <v>183</v>
      </c>
      <c r="C85" s="15" t="s">
        <v>209</v>
      </c>
      <c r="D85" s="15" t="s">
        <v>216</v>
      </c>
      <c r="E85" s="28" t="s">
        <v>217</v>
      </c>
      <c r="F85" s="31" t="s">
        <v>218</v>
      </c>
      <c r="G85" s="32"/>
      <c r="H85" s="27">
        <v>1</v>
      </c>
      <c r="I85" s="27">
        <v>1</v>
      </c>
      <c r="J85" s="29"/>
      <c r="K85" s="30"/>
      <c r="L85" s="27" t="s">
        <v>67</v>
      </c>
      <c r="M85" s="42" t="s">
        <v>68</v>
      </c>
    </row>
    <row r="86" ht="40.5" customHeight="1" spans="1:13">
      <c r="A86" s="14" t="s">
        <v>54</v>
      </c>
      <c r="B86" s="15" t="s">
        <v>183</v>
      </c>
      <c r="C86" s="14" t="s">
        <v>209</v>
      </c>
      <c r="D86" s="14" t="s">
        <v>219</v>
      </c>
      <c r="E86" s="28" t="s">
        <v>220</v>
      </c>
      <c r="F86" s="29" t="s">
        <v>72</v>
      </c>
      <c r="G86" s="30"/>
      <c r="H86" s="27">
        <v>0.5</v>
      </c>
      <c r="I86" s="27">
        <v>0</v>
      </c>
      <c r="J86" s="29" t="s">
        <v>206</v>
      </c>
      <c r="K86" s="30"/>
      <c r="L86" s="27" t="s">
        <v>102</v>
      </c>
      <c r="M86" s="42" t="s">
        <v>126</v>
      </c>
    </row>
    <row r="87" ht="40.5" customHeight="1" spans="1:13">
      <c r="A87" s="14" t="s">
        <v>54</v>
      </c>
      <c r="B87" s="15" t="s">
        <v>183</v>
      </c>
      <c r="C87" s="14" t="s">
        <v>209</v>
      </c>
      <c r="D87" s="14" t="s">
        <v>221</v>
      </c>
      <c r="E87" s="28" t="s">
        <v>220</v>
      </c>
      <c r="F87" s="36" t="s">
        <v>72</v>
      </c>
      <c r="G87" s="37"/>
      <c r="H87" s="33">
        <v>0.5</v>
      </c>
      <c r="I87" s="33">
        <v>0</v>
      </c>
      <c r="J87" s="57" t="s">
        <v>206</v>
      </c>
      <c r="K87" s="58"/>
      <c r="L87" s="28" t="s">
        <v>102</v>
      </c>
      <c r="M87" s="43" t="s">
        <v>124</v>
      </c>
    </row>
    <row r="88" ht="84" customHeight="1" spans="1:13">
      <c r="A88" s="14" t="s">
        <v>54</v>
      </c>
      <c r="B88" s="47" t="s">
        <v>183</v>
      </c>
      <c r="C88" s="15" t="s">
        <v>209</v>
      </c>
      <c r="D88" s="15" t="s">
        <v>222</v>
      </c>
      <c r="E88" s="28" t="s">
        <v>58</v>
      </c>
      <c r="F88" s="29" t="s">
        <v>223</v>
      </c>
      <c r="G88" s="30"/>
      <c r="H88" s="27">
        <v>1</v>
      </c>
      <c r="I88" s="27">
        <v>1</v>
      </c>
      <c r="J88" s="29"/>
      <c r="K88" s="30"/>
      <c r="L88" s="27" t="s">
        <v>102</v>
      </c>
      <c r="M88" s="42" t="s">
        <v>129</v>
      </c>
    </row>
    <row r="89" ht="40.5" customHeight="1" spans="1:13">
      <c r="A89" s="14" t="s">
        <v>54</v>
      </c>
      <c r="B89" s="15" t="s">
        <v>224</v>
      </c>
      <c r="C89" s="46" t="s">
        <v>225</v>
      </c>
      <c r="D89" s="15" t="s">
        <v>226</v>
      </c>
      <c r="E89" s="35" t="s">
        <v>227</v>
      </c>
      <c r="F89" s="36" t="s">
        <v>228</v>
      </c>
      <c r="G89" s="37"/>
      <c r="H89" s="28">
        <v>0.5</v>
      </c>
      <c r="I89" s="28">
        <v>0.5</v>
      </c>
      <c r="J89" s="36"/>
      <c r="K89" s="37"/>
      <c r="L89" s="27" t="s">
        <v>60</v>
      </c>
      <c r="M89" s="42" t="s">
        <v>60</v>
      </c>
    </row>
    <row r="90" ht="40.5" customHeight="1" spans="1:13">
      <c r="A90" s="14" t="s">
        <v>54</v>
      </c>
      <c r="B90" s="15" t="s">
        <v>224</v>
      </c>
      <c r="C90" s="46" t="s">
        <v>225</v>
      </c>
      <c r="D90" s="15" t="s">
        <v>229</v>
      </c>
      <c r="E90" s="35" t="s">
        <v>230</v>
      </c>
      <c r="F90" s="36" t="s">
        <v>231</v>
      </c>
      <c r="G90" s="37"/>
      <c r="H90" s="28">
        <v>0.5</v>
      </c>
      <c r="I90" s="28">
        <v>0.5</v>
      </c>
      <c r="J90" s="36"/>
      <c r="K90" s="37"/>
      <c r="L90" s="27" t="s">
        <v>60</v>
      </c>
      <c r="M90" s="42" t="s">
        <v>60</v>
      </c>
    </row>
    <row r="91" ht="40.5" customHeight="1" spans="1:13">
      <c r="A91" s="14" t="s">
        <v>54</v>
      </c>
      <c r="B91" s="15" t="s">
        <v>224</v>
      </c>
      <c r="C91" s="46" t="s">
        <v>225</v>
      </c>
      <c r="D91" s="14" t="s">
        <v>232</v>
      </c>
      <c r="E91" s="24" t="s">
        <v>233</v>
      </c>
      <c r="F91" s="36" t="s">
        <v>234</v>
      </c>
      <c r="G91" s="37"/>
      <c r="H91" s="28">
        <v>0.5</v>
      </c>
      <c r="I91" s="28">
        <v>0.5</v>
      </c>
      <c r="J91" s="36"/>
      <c r="K91" s="37"/>
      <c r="L91" s="27" t="s">
        <v>60</v>
      </c>
      <c r="M91" s="42" t="s">
        <v>60</v>
      </c>
    </row>
    <row r="92" ht="40.5" customHeight="1" spans="1:13">
      <c r="A92" s="14" t="s">
        <v>54</v>
      </c>
      <c r="B92" s="15" t="s">
        <v>224</v>
      </c>
      <c r="C92" s="46" t="s">
        <v>225</v>
      </c>
      <c r="D92" s="15" t="s">
        <v>235</v>
      </c>
      <c r="E92" s="28" t="s">
        <v>236</v>
      </c>
      <c r="F92" s="62" t="s">
        <v>81</v>
      </c>
      <c r="G92" s="32"/>
      <c r="H92" s="56">
        <v>0.5</v>
      </c>
      <c r="I92" s="56">
        <v>0.5</v>
      </c>
      <c r="J92" s="29"/>
      <c r="K92" s="30"/>
      <c r="L92" s="27" t="s">
        <v>67</v>
      </c>
      <c r="M92" s="42" t="s">
        <v>68</v>
      </c>
    </row>
    <row r="93" ht="66" customHeight="1" spans="1:13">
      <c r="A93" s="14" t="s">
        <v>54</v>
      </c>
      <c r="B93" s="47" t="s">
        <v>224</v>
      </c>
      <c r="C93" s="46" t="s">
        <v>225</v>
      </c>
      <c r="D93" s="14" t="s">
        <v>237</v>
      </c>
      <c r="E93" s="28" t="s">
        <v>71</v>
      </c>
      <c r="F93" s="29" t="s">
        <v>72</v>
      </c>
      <c r="G93" s="30"/>
      <c r="H93" s="56">
        <v>0.5</v>
      </c>
      <c r="I93" s="56">
        <v>0</v>
      </c>
      <c r="J93" s="29" t="s">
        <v>73</v>
      </c>
      <c r="K93" s="30"/>
      <c r="L93" s="27" t="s">
        <v>74</v>
      </c>
      <c r="M93" s="42" t="s">
        <v>75</v>
      </c>
    </row>
    <row r="94" ht="40.5" customHeight="1" spans="1:13">
      <c r="A94" s="14" t="s">
        <v>54</v>
      </c>
      <c r="B94" s="47" t="s">
        <v>224</v>
      </c>
      <c r="C94" s="46" t="s">
        <v>225</v>
      </c>
      <c r="D94" s="14" t="s">
        <v>238</v>
      </c>
      <c r="E94" s="28" t="s">
        <v>146</v>
      </c>
      <c r="F94" s="63" t="s">
        <v>239</v>
      </c>
      <c r="G94" s="30"/>
      <c r="H94" s="56">
        <v>0.5</v>
      </c>
      <c r="I94" s="56">
        <v>0.5</v>
      </c>
      <c r="J94" s="29"/>
      <c r="K94" s="30"/>
      <c r="L94" s="27" t="s">
        <v>74</v>
      </c>
      <c r="M94" s="42" t="s">
        <v>82</v>
      </c>
    </row>
    <row r="95" ht="49" customHeight="1" spans="1:13">
      <c r="A95" s="16" t="s">
        <v>54</v>
      </c>
      <c r="B95" s="45" t="s">
        <v>224</v>
      </c>
      <c r="C95" s="45" t="s">
        <v>225</v>
      </c>
      <c r="D95" s="16" t="s">
        <v>240</v>
      </c>
      <c r="E95" s="27" t="s">
        <v>203</v>
      </c>
      <c r="F95" s="29" t="s">
        <v>241</v>
      </c>
      <c r="G95" s="30"/>
      <c r="H95" s="56">
        <v>0.5</v>
      </c>
      <c r="I95" s="56">
        <v>0.5</v>
      </c>
      <c r="J95" s="29"/>
      <c r="K95" s="30"/>
      <c r="L95" s="27" t="s">
        <v>102</v>
      </c>
      <c r="M95" s="42" t="s">
        <v>103</v>
      </c>
    </row>
    <row r="96" ht="49" customHeight="1" spans="1:13">
      <c r="A96" s="16" t="s">
        <v>54</v>
      </c>
      <c r="B96" s="45" t="s">
        <v>224</v>
      </c>
      <c r="C96" s="45" t="s">
        <v>225</v>
      </c>
      <c r="D96" s="16" t="s">
        <v>242</v>
      </c>
      <c r="E96" s="27" t="s">
        <v>203</v>
      </c>
      <c r="F96" s="29" t="s">
        <v>243</v>
      </c>
      <c r="G96" s="30"/>
      <c r="H96" s="56">
        <v>0.5</v>
      </c>
      <c r="I96" s="56">
        <v>0.5</v>
      </c>
      <c r="J96" s="29"/>
      <c r="K96" s="30"/>
      <c r="L96" s="27" t="s">
        <v>102</v>
      </c>
      <c r="M96" s="42" t="s">
        <v>103</v>
      </c>
    </row>
    <row r="97" ht="49" customHeight="1" spans="1:13">
      <c r="A97" s="16" t="s">
        <v>54</v>
      </c>
      <c r="B97" s="45" t="s">
        <v>224</v>
      </c>
      <c r="C97" s="45" t="s">
        <v>225</v>
      </c>
      <c r="D97" s="16" t="s">
        <v>244</v>
      </c>
      <c r="E97" s="27" t="s">
        <v>163</v>
      </c>
      <c r="F97" s="29" t="s">
        <v>245</v>
      </c>
      <c r="G97" s="30"/>
      <c r="H97" s="56">
        <v>0.5</v>
      </c>
      <c r="I97" s="56">
        <v>0.5</v>
      </c>
      <c r="J97" s="29"/>
      <c r="K97" s="30"/>
      <c r="L97" s="27" t="s">
        <v>102</v>
      </c>
      <c r="M97" s="42" t="s">
        <v>118</v>
      </c>
    </row>
    <row r="98" ht="49" customHeight="1" spans="1:13">
      <c r="A98" s="14" t="s">
        <v>54</v>
      </c>
      <c r="B98" s="15" t="s">
        <v>224</v>
      </c>
      <c r="C98" s="46" t="s">
        <v>225</v>
      </c>
      <c r="D98" s="15" t="s">
        <v>246</v>
      </c>
      <c r="E98" s="28" t="s">
        <v>58</v>
      </c>
      <c r="F98" s="36" t="s">
        <v>247</v>
      </c>
      <c r="G98" s="37"/>
      <c r="H98" s="33">
        <v>0.5</v>
      </c>
      <c r="I98" s="33">
        <v>0.5</v>
      </c>
      <c r="J98" s="36"/>
      <c r="K98" s="37"/>
      <c r="L98" s="28" t="s">
        <v>102</v>
      </c>
      <c r="M98" s="43" t="s">
        <v>121</v>
      </c>
    </row>
    <row r="99" ht="26.25" customHeight="1" spans="1:13">
      <c r="A99" s="16"/>
      <c r="B99" s="16"/>
      <c r="C99" s="16"/>
      <c r="D99" s="16"/>
      <c r="E99" s="27"/>
      <c r="F99" s="29"/>
      <c r="G99" s="30"/>
      <c r="H99" s="27"/>
      <c r="I99" s="27"/>
      <c r="J99" s="29"/>
      <c r="K99" s="30"/>
      <c r="L99" s="27"/>
      <c r="M99" s="42"/>
    </row>
    <row r="100" ht="26.25" customHeight="1" spans="1:13">
      <c r="A100" s="48" t="s">
        <v>248</v>
      </c>
      <c r="B100" s="48"/>
      <c r="C100" s="48"/>
      <c r="D100" s="48"/>
      <c r="E100" s="48"/>
      <c r="F100" s="48"/>
      <c r="G100" s="48"/>
      <c r="H100" s="48">
        <f>IF(SUM(H26:H99)&lt;&gt;0,H8+SUM(H13:H20)+SUM(H26:H99),100)</f>
        <v>100</v>
      </c>
      <c r="I100" s="48">
        <f>IFERROR(K8+SUM(I26:I99)+SUM(I13:I18),"")</f>
        <v>76.29</v>
      </c>
      <c r="J100" s="59" t="s">
        <v>249</v>
      </c>
      <c r="K100" s="60"/>
      <c r="L100" s="48"/>
      <c r="M100" s="61"/>
    </row>
    <row r="101" ht="28.5" customHeight="1" spans="1:13">
      <c r="A101" s="8" t="s">
        <v>250</v>
      </c>
      <c r="B101" s="8"/>
      <c r="C101" s="8"/>
      <c r="D101" s="8" t="s">
        <v>251</v>
      </c>
      <c r="E101" s="8"/>
      <c r="F101" s="8"/>
      <c r="G101" s="8"/>
      <c r="H101" s="8"/>
      <c r="I101" s="8"/>
      <c r="J101" s="8"/>
      <c r="K101" s="8"/>
      <c r="L101" s="8"/>
      <c r="M101" s="8"/>
    </row>
    <row r="102" ht="28.5" customHeight="1" spans="1:13">
      <c r="A102" s="8"/>
      <c r="B102" s="8"/>
      <c r="C102" s="8"/>
      <c r="D102" s="8"/>
      <c r="E102" s="8"/>
      <c r="F102" s="8"/>
      <c r="G102" s="8"/>
      <c r="H102" s="8"/>
      <c r="I102" s="8"/>
      <c r="J102" s="8"/>
      <c r="K102" s="8"/>
      <c r="L102" s="8"/>
      <c r="M102" s="8"/>
    </row>
    <row r="103" s="2" customFormat="1" ht="18" customHeight="1" spans="1:12">
      <c r="A103" s="4" t="s">
        <v>252</v>
      </c>
      <c r="B103" s="4"/>
      <c r="C103" s="4"/>
      <c r="E103" s="4"/>
      <c r="F103" s="4"/>
      <c r="G103" s="4"/>
      <c r="H103" s="4"/>
      <c r="I103" s="4"/>
      <c r="J103" s="4"/>
      <c r="K103" s="4"/>
      <c r="L103" s="4"/>
    </row>
    <row r="104" s="2" customFormat="1" ht="22" customHeight="1" spans="1:12">
      <c r="A104" s="49" t="s">
        <v>253</v>
      </c>
      <c r="B104" s="49"/>
      <c r="C104" s="49"/>
      <c r="D104" s="50"/>
      <c r="E104" s="49"/>
      <c r="F104" s="49"/>
      <c r="G104" s="49"/>
      <c r="H104" s="49"/>
      <c r="I104" s="49"/>
      <c r="J104" s="49"/>
      <c r="K104" s="49"/>
      <c r="L104" s="49"/>
    </row>
    <row r="105" s="3" customFormat="1" ht="18" customHeight="1" spans="1:12">
      <c r="A105" s="51" t="s">
        <v>254</v>
      </c>
      <c r="B105" s="51"/>
      <c r="C105" s="51"/>
      <c r="D105" s="52"/>
      <c r="E105" s="51"/>
      <c r="F105" s="51"/>
      <c r="G105" s="51"/>
      <c r="H105" s="51"/>
      <c r="I105" s="51"/>
      <c r="J105" s="51"/>
      <c r="K105" s="51"/>
      <c r="L105" s="51"/>
    </row>
    <row r="106" s="3" customFormat="1" ht="40" customHeight="1" spans="1:12">
      <c r="A106" s="51" t="s">
        <v>255</v>
      </c>
      <c r="B106" s="51"/>
      <c r="C106" s="51"/>
      <c r="D106" s="52"/>
      <c r="E106" s="51"/>
      <c r="F106" s="51"/>
      <c r="G106" s="51"/>
      <c r="H106" s="51"/>
      <c r="I106" s="51"/>
      <c r="J106" s="51"/>
      <c r="K106" s="51"/>
      <c r="L106" s="51"/>
    </row>
    <row r="107" s="3" customFormat="1" ht="52" customHeight="1" spans="1:12">
      <c r="A107" s="51" t="s">
        <v>256</v>
      </c>
      <c r="B107" s="51"/>
      <c r="C107" s="51"/>
      <c r="D107" s="52"/>
      <c r="E107" s="51"/>
      <c r="F107" s="51"/>
      <c r="G107" s="51"/>
      <c r="H107" s="51"/>
      <c r="I107" s="51"/>
      <c r="J107" s="51"/>
      <c r="K107" s="51"/>
      <c r="L107" s="51"/>
    </row>
    <row r="108" s="3" customFormat="1" ht="32" customHeight="1" spans="1:12">
      <c r="A108" s="53" t="s">
        <v>257</v>
      </c>
      <c r="B108" s="53"/>
      <c r="C108" s="53"/>
      <c r="D108" s="54"/>
      <c r="E108" s="53"/>
      <c r="F108" s="53"/>
      <c r="G108" s="53"/>
      <c r="H108" s="53"/>
      <c r="I108" s="53"/>
      <c r="J108" s="53"/>
      <c r="K108" s="53"/>
      <c r="L108" s="53"/>
    </row>
    <row r="109" s="3" customFormat="1" ht="61" customHeight="1" spans="1:12">
      <c r="A109" s="53" t="s">
        <v>258</v>
      </c>
      <c r="B109" s="53"/>
      <c r="C109" s="53"/>
      <c r="D109" s="54"/>
      <c r="E109" s="53"/>
      <c r="F109" s="53"/>
      <c r="G109" s="53"/>
      <c r="H109" s="53"/>
      <c r="I109" s="53"/>
      <c r="J109" s="53"/>
      <c r="K109" s="53"/>
      <c r="L109" s="53"/>
    </row>
    <row r="110" s="3" customFormat="1" ht="29" customHeight="1" spans="1:12">
      <c r="A110" s="53" t="s">
        <v>259</v>
      </c>
      <c r="B110" s="53"/>
      <c r="C110" s="53"/>
      <c r="D110" s="54"/>
      <c r="E110" s="53"/>
      <c r="F110" s="53"/>
      <c r="G110" s="53"/>
      <c r="H110" s="53"/>
      <c r="I110" s="53"/>
      <c r="J110" s="53"/>
      <c r="K110" s="53"/>
      <c r="L110" s="53"/>
    </row>
    <row r="111" s="3" customFormat="1" ht="41" customHeight="1" spans="1:12">
      <c r="A111" s="53" t="s">
        <v>260</v>
      </c>
      <c r="B111" s="53"/>
      <c r="C111" s="53"/>
      <c r="D111" s="54"/>
      <c r="E111" s="53"/>
      <c r="F111" s="53"/>
      <c r="G111" s="53"/>
      <c r="H111" s="53"/>
      <c r="I111" s="53"/>
      <c r="J111" s="53"/>
      <c r="K111" s="53"/>
      <c r="L111" s="53"/>
    </row>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pans="2:7">
      <c r="B187" s="2"/>
      <c r="C187" s="2"/>
      <c r="E187" s="2"/>
      <c r="F187" s="2"/>
      <c r="G187" s="2"/>
    </row>
  </sheetData>
  <autoFilter ref="A25:M98">
    <extLst>
      <etc:autoFilterAnalysis etc:version="v1" etc:showPane="0">
        <etc:analysisCharts>
          <etc:chart etc:type="pie">
            <etc:category etc:colId="0"/>
            <etc:seriesCollections etc:count="1">
              <etc:series etc:colId="0" etc:subtotal="count"/>
            </etc:seriesCollections>
          </etc:chart>
        </etc:analysisCharts>
      </etc:autoFilterAnalysis>
    </extLst>
  </autoFilter>
  <mergeCells count="225">
    <mergeCell ref="A2:M2"/>
    <mergeCell ref="A3:B3"/>
    <mergeCell ref="C3:M3"/>
    <mergeCell ref="A4:B4"/>
    <mergeCell ref="C4:M4"/>
    <mergeCell ref="A5:B5"/>
    <mergeCell ref="C5:E5"/>
    <mergeCell ref="F5:G5"/>
    <mergeCell ref="H5:M5"/>
    <mergeCell ref="C8:D8"/>
    <mergeCell ref="I8:J8"/>
    <mergeCell ref="K8:M8"/>
    <mergeCell ref="C9:D9"/>
    <mergeCell ref="I9:J9"/>
    <mergeCell ref="K9:M9"/>
    <mergeCell ref="C10:D10"/>
    <mergeCell ref="I10:J10"/>
    <mergeCell ref="K10:M10"/>
    <mergeCell ref="C11:D11"/>
    <mergeCell ref="I11:J11"/>
    <mergeCell ref="K11:M11"/>
    <mergeCell ref="C12:D12"/>
    <mergeCell ref="E12:G12"/>
    <mergeCell ref="J12:M12"/>
    <mergeCell ref="C13:D13"/>
    <mergeCell ref="E13:G13"/>
    <mergeCell ref="J13:M13"/>
    <mergeCell ref="C14:D14"/>
    <mergeCell ref="E14:G14"/>
    <mergeCell ref="J14:M14"/>
    <mergeCell ref="C15:D15"/>
    <mergeCell ref="E15:G15"/>
    <mergeCell ref="J15:M15"/>
    <mergeCell ref="C16:D16"/>
    <mergeCell ref="E16:G16"/>
    <mergeCell ref="J16:M16"/>
    <mergeCell ref="C17:D17"/>
    <mergeCell ref="E17:G17"/>
    <mergeCell ref="J17:M17"/>
    <mergeCell ref="C18:D18"/>
    <mergeCell ref="E18:G18"/>
    <mergeCell ref="J18:M18"/>
    <mergeCell ref="C19:D19"/>
    <mergeCell ref="E19:G19"/>
    <mergeCell ref="J19:M19"/>
    <mergeCell ref="C20:D20"/>
    <mergeCell ref="E20:G20"/>
    <mergeCell ref="J20:M20"/>
    <mergeCell ref="B21:E21"/>
    <mergeCell ref="F21:M21"/>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F43:G43"/>
    <mergeCell ref="J43:K43"/>
    <mergeCell ref="F44:G44"/>
    <mergeCell ref="J44:K44"/>
    <mergeCell ref="F45:G45"/>
    <mergeCell ref="J45:K45"/>
    <mergeCell ref="F46:G46"/>
    <mergeCell ref="J46:K46"/>
    <mergeCell ref="F47:G47"/>
    <mergeCell ref="J47:K47"/>
    <mergeCell ref="F48:G48"/>
    <mergeCell ref="J48:K48"/>
    <mergeCell ref="F49:G49"/>
    <mergeCell ref="J49:K49"/>
    <mergeCell ref="F50:G50"/>
    <mergeCell ref="J50:K50"/>
    <mergeCell ref="F51:G51"/>
    <mergeCell ref="J51:K51"/>
    <mergeCell ref="F52:G52"/>
    <mergeCell ref="J52:K52"/>
    <mergeCell ref="F53:G53"/>
    <mergeCell ref="J53:K53"/>
    <mergeCell ref="F54:G54"/>
    <mergeCell ref="J54:K54"/>
    <mergeCell ref="F55:G55"/>
    <mergeCell ref="J55:K55"/>
    <mergeCell ref="F56:G56"/>
    <mergeCell ref="J56:K56"/>
    <mergeCell ref="F57:G57"/>
    <mergeCell ref="J57:K57"/>
    <mergeCell ref="F58:G58"/>
    <mergeCell ref="J58:K58"/>
    <mergeCell ref="F59:G59"/>
    <mergeCell ref="J59:K59"/>
    <mergeCell ref="F60:G60"/>
    <mergeCell ref="J60:K60"/>
    <mergeCell ref="F61:G61"/>
    <mergeCell ref="J61:K61"/>
    <mergeCell ref="F62:G62"/>
    <mergeCell ref="J62:K62"/>
    <mergeCell ref="F63:G63"/>
    <mergeCell ref="J63:K63"/>
    <mergeCell ref="F64:G64"/>
    <mergeCell ref="J64:K64"/>
    <mergeCell ref="F65:G65"/>
    <mergeCell ref="J65:K65"/>
    <mergeCell ref="F66:G66"/>
    <mergeCell ref="J66:K66"/>
    <mergeCell ref="F67:G67"/>
    <mergeCell ref="J67:K67"/>
    <mergeCell ref="F68:G68"/>
    <mergeCell ref="J68:K68"/>
    <mergeCell ref="F69:G69"/>
    <mergeCell ref="J69:K69"/>
    <mergeCell ref="F70:G70"/>
    <mergeCell ref="J70:K70"/>
    <mergeCell ref="F71:G71"/>
    <mergeCell ref="J71:K71"/>
    <mergeCell ref="F72:G72"/>
    <mergeCell ref="J72:K72"/>
    <mergeCell ref="F73:G73"/>
    <mergeCell ref="J73:K73"/>
    <mergeCell ref="F74:G74"/>
    <mergeCell ref="J74:K74"/>
    <mergeCell ref="F75:G75"/>
    <mergeCell ref="J75:K75"/>
    <mergeCell ref="F76:G76"/>
    <mergeCell ref="J76:K76"/>
    <mergeCell ref="F77:G77"/>
    <mergeCell ref="J77:K77"/>
    <mergeCell ref="F78:G78"/>
    <mergeCell ref="J78:K78"/>
    <mergeCell ref="F79:G79"/>
    <mergeCell ref="J79:K79"/>
    <mergeCell ref="F80:G80"/>
    <mergeCell ref="J80:K80"/>
    <mergeCell ref="F81:G81"/>
    <mergeCell ref="J81:K81"/>
    <mergeCell ref="F82:G82"/>
    <mergeCell ref="J82:K82"/>
    <mergeCell ref="F83:G83"/>
    <mergeCell ref="J83:K83"/>
    <mergeCell ref="F84:G84"/>
    <mergeCell ref="J84:K84"/>
    <mergeCell ref="F85:G85"/>
    <mergeCell ref="J85:K85"/>
    <mergeCell ref="F86:G86"/>
    <mergeCell ref="J86:K86"/>
    <mergeCell ref="F87:G87"/>
    <mergeCell ref="J87:K87"/>
    <mergeCell ref="F88:G88"/>
    <mergeCell ref="J88:K88"/>
    <mergeCell ref="F89:G89"/>
    <mergeCell ref="J89:K89"/>
    <mergeCell ref="F90:G90"/>
    <mergeCell ref="J90:K90"/>
    <mergeCell ref="F91:G91"/>
    <mergeCell ref="J91:K91"/>
    <mergeCell ref="F92:G92"/>
    <mergeCell ref="J92:K92"/>
    <mergeCell ref="F93:G93"/>
    <mergeCell ref="J93:K93"/>
    <mergeCell ref="F94:G94"/>
    <mergeCell ref="J94:K94"/>
    <mergeCell ref="F95:G95"/>
    <mergeCell ref="J95:K95"/>
    <mergeCell ref="F96:G96"/>
    <mergeCell ref="J96:K96"/>
    <mergeCell ref="F97:G97"/>
    <mergeCell ref="J97:K97"/>
    <mergeCell ref="F98:G98"/>
    <mergeCell ref="J98:K98"/>
    <mergeCell ref="F99:G99"/>
    <mergeCell ref="J99:K99"/>
    <mergeCell ref="A100:G100"/>
    <mergeCell ref="J100:K100"/>
    <mergeCell ref="A103:K103"/>
    <mergeCell ref="A104:K104"/>
    <mergeCell ref="A105:K105"/>
    <mergeCell ref="A106:K106"/>
    <mergeCell ref="A107:K107"/>
    <mergeCell ref="A108:K108"/>
    <mergeCell ref="A109:K109"/>
    <mergeCell ref="A110:K110"/>
    <mergeCell ref="A111:K111"/>
    <mergeCell ref="A21:A24"/>
    <mergeCell ref="E6:E7"/>
    <mergeCell ref="F6:F7"/>
    <mergeCell ref="G6:G7"/>
    <mergeCell ref="H6:H7"/>
    <mergeCell ref="C6:D7"/>
    <mergeCell ref="I6:J7"/>
    <mergeCell ref="A6:B11"/>
    <mergeCell ref="A12:B20"/>
    <mergeCell ref="B22:E24"/>
    <mergeCell ref="K6:M7"/>
    <mergeCell ref="F22:M24"/>
    <mergeCell ref="A101:C102"/>
    <mergeCell ref="D101:M102"/>
  </mergeCells>
  <dataValidations count="7">
    <dataValidation allowBlank="1" showInputMessage="1" showErrorMessage="1" promptTitle="============== 指标说明=============" prompt="对共同财政事权转移支付，按照财政事权和支出责任划分有关规定，足额安排资金履行本级支出责任。" sqref="E19:G19 E20:G20"/>
    <dataValidation allowBlank="1" showInputMessage="1" showErrorMessage="1" promptTitle="============== 指标说明=============" prompt="严格按照下达预算的科目和项目执行，未出现截留、挤占、挪用或擅自调整等问题。" sqref="E16:G16"/>
    <dataValidation allowBlank="1" showInputMessage="1" showErrorMessage="1" promptTitle="============== 指标说明=============" prompt="在细化下达预算时同步下达绩效目标，将有关资金纳入本级预算或对下转移支付绩效管理，开展绩效监控和绩效评价。" sqref="E18:G18"/>
    <dataValidation allowBlank="1" showInputMessage="1" showErrorMessage="1" promptTitle="============== 指标说明=============" prompt="严格按照国库集中支付制度有关规定支付资金，未出现违规将资金从国库转入财政专户或支付到预算单位实有资金账户等问题。" sqref="E15:G15"/>
    <dataValidation allowBlank="1" showInputMessage="1" showErrorMessage="1" promptTitle="============== 指标说明=============" prompt="严格按照预算法及其实施条例、转移支付管理制度规定以及资金管理办法规定的时限要求分解下达。" sqref="E14:G14"/>
    <dataValidation allowBlank="1" showInputMessage="1" showErrorMessage="1" promptTitle="============== 指标说明=============" prompt="按照上级下达和本级预算安排的金额执行，不存在执行数偏离预算数较多的问题。" sqref="E17:G17"/>
    <dataValidation allowBlank="1" showInputMessage="1" showErrorMessage="1" promptTitle="============== 指标说明=============" prompt="严格按照转移支付管理制度以及资金管理办法规定的范围和标准分配资金。" sqref="E13:G13"/>
  </dataValidations>
  <pageMargins left="0.700694444444445" right="0.700694444444445" top="0.751388888888889" bottom="0.751388888888889" header="0.298611111111111" footer="0.298611111111111"/>
  <pageSetup paperSize="9" scale="45" fitToHeight="0" orientation="portrait" blackAndWhite="1"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YYC</cp:lastModifiedBy>
  <dcterms:created xsi:type="dcterms:W3CDTF">2019-03-21T01:38:00Z</dcterms:created>
  <cp:lastPrinted>2019-03-29T22:27:00Z</cp:lastPrinted>
  <dcterms:modified xsi:type="dcterms:W3CDTF">2024-04-05T18:53:39Z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D9A442F539494701A5552E7FF89F7F98</vt:lpwstr>
  </property>
  <property fmtid="{D5CDD505-2E9C-101B-9397-08002B2CF9AE}" pid="4" name="KSOReadingLayout">
    <vt:bool>true</vt:bool>
  </property>
</Properties>
</file>