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5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<sst xmlns="http://schemas.openxmlformats.org/spreadsheetml/2006/main" count="1110" uniqueCount="409">
  <si>
    <t>预算01-1表</t>
  </si>
  <si>
    <t>2025年部门财务收支预算总表</t>
  </si>
  <si>
    <t>单位名称：德宏傣族景颇族自治州民族第一中学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</si>
  <si>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</si>
  <si>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</si>
  <si>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</si>
  <si>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</si>
  <si>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</si>
  <si>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</si>
  <si>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</si>
  <si>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</si>
  <si>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</si>
  <si>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</si>
  <si>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</si>
  <si>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</si>
  <si>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</si>
  <si>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</si>
  <si>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</si>
  <si>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</si>
  <si>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</si>
  <si>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</si>
  <si>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</si>
  <si>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</si>
  <si>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</si>
  <si>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</si>
  <si>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</si>
  <si>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</si>
  <si>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</si>
  <si>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</si>
  <si>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</si>
  <si>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</si>
  <si>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</si>
  <si>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</si>
  <si>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</si>
  <si>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</si>
  <si>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</si>
  <si>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</si>
  <si>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</si>
  <si>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</si>
  <si>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</si>
  <si>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</si>
  <si>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</si>
  <si>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</si>
  <si>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</si>
  <si>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</si>
  <si>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</si>
  <si>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105006</t>
  </si>
  <si>
    <t>德宏傣族景颇族自治州民族第一中学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</si>
  <si>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</si>
  <si>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</si>
  <si>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</si>
  <si>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</si>
  <si>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</si>
  <si>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</si>
  <si>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</si>
  <si>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</si>
  <si>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</si>
  <si>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</si>
  <si>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</si>
  <si>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</si>
  <si>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</si>
  <si>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</si>
  <si>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</si>
  <si>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20502</t>
  </si>
  <si>
    <t>普通教育</t>
  </si>
  <si>
    <t>2050204</t>
  </si>
  <si>
    <t>高中教育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</si>
  <si>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</si>
  <si>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</si>
  <si>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</si>
  <si>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</si>
  <si>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</si>
  <si>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</si>
  <si>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</si>
  <si>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</si>
  <si>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</si>
  <si>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</si>
  <si>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</si>
  <si>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</si>
  <si>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</si>
  <si>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</si>
  <si>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</si>
  <si>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</si>
  <si>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</si>
  <si>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</si>
  <si>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</si>
  <si>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</si>
  <si>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</si>
  <si>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</si>
  <si>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</si>
  <si>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</si>
  <si>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</si>
  <si>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</si>
  <si>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</si>
  <si>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</si>
  <si>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</si>
  <si>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</si>
  <si>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</si>
  <si>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</si>
  <si>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</si>
  <si>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</si>
  <si>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</si>
  <si>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</si>
  <si>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</si>
  <si>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</si>
  <si>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</si>
  <si>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</si>
  <si>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</si>
  <si>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</si>
  <si>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</si>
  <si>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</si>
  <si>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</si>
  <si>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</si>
  <si>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</si>
  <si>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（十）节能环保支出</t>
    </r>
  </si>
  <si>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（十一）城乡社区支出</t>
    </r>
  </si>
  <si>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（十二）农林水支出</t>
    </r>
  </si>
  <si>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（十三）交通运输支出</t>
    </r>
  </si>
  <si>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（十四）资源勘探工业信息等支出</t>
    </r>
  </si>
  <si>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（十五）商业服务业等支出</t>
    </r>
  </si>
  <si>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（十六）金融支出</t>
    </r>
  </si>
  <si>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（十七）援助其他地区支出</t>
    </r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</si>
  <si>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</si>
  <si>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</si>
  <si>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</si>
  <si>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</si>
  <si>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</si>
  <si>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</si>
  <si>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</si>
  <si>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</si>
  <si>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</si>
  <si>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</si>
  <si>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</si>
  <si>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</si>
  <si>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</si>
  <si>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</si>
  <si>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</si>
  <si>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</si>
  <si>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</si>
  <si>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</si>
  <si>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</si>
  <si>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</si>
  <si>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</si>
  <si>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</si>
  <si>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</si>
  <si>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</si>
  <si>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</si>
  <si>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</si>
  <si>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</si>
  <si>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</si>
  <si>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</si>
  <si>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</si>
  <si>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</si>
  <si>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</si>
  <si>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</si>
  <si>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</si>
  <si>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</si>
  <si>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</si>
  <si>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</si>
  <si>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</si>
  <si>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</si>
  <si>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</si>
  <si>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</si>
  <si>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</si>
  <si>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</si>
  <si>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</si>
  <si>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</si>
  <si>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</si>
  <si>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</si>
  <si>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</si>
  <si>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</si>
  <si>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533100210000000002394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</si>
  <si>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</si>
  <si>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</si>
  <si>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</si>
  <si>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</si>
  <si>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</si>
  <si>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</si>
  <si>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</si>
  <si>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533100231100001446282</t>
  </si>
  <si>
    <t>绩效奖励事业</t>
  </si>
  <si>
    <t>533100231100001220520</t>
  </si>
  <si>
    <t>增加高中绩效奖励资金</t>
  </si>
  <si>
    <t>533100210000000002395</t>
  </si>
  <si>
    <t>社会保障缴费</t>
  </si>
  <si>
    <t>30108</t>
  </si>
  <si>
    <t>机关事业单位基本养老保险缴费</t>
  </si>
  <si>
    <t>30110</t>
  </si>
  <si>
    <t>职工基本医疗保险缴费</t>
  </si>
  <si>
    <t>533100231100001086667</t>
  </si>
  <si>
    <t>退休公务员医疗费</t>
  </si>
  <si>
    <t>30111</t>
  </si>
  <si>
    <t>公务员医疗补助缴费</t>
  </si>
  <si>
    <t>30112</t>
  </si>
  <si>
    <t>其他社会保障缴费</t>
  </si>
  <si>
    <t>533100210000000002396</t>
  </si>
  <si>
    <t>30113</t>
  </si>
  <si>
    <t>533100210000000002401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</si>
  <si>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</si>
  <si>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</si>
  <si>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</si>
  <si>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</si>
  <si>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</si>
  <si>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</si>
  <si>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</si>
  <si>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</si>
  <si>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</si>
  <si>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</si>
  <si>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</si>
  <si>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</si>
  <si>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</si>
  <si>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</si>
  <si>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</si>
  <si>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</si>
  <si>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</si>
  <si>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533100221100000380183</t>
  </si>
  <si>
    <t>公用经费安排的公务接待费</t>
  </si>
  <si>
    <t>30217</t>
  </si>
  <si>
    <t>30218</t>
  </si>
  <si>
    <t>专用材料费</t>
  </si>
  <si>
    <t>30226</t>
  </si>
  <si>
    <t>劳务费</t>
  </si>
  <si>
    <t>533100221100000380184</t>
  </si>
  <si>
    <t>公用经费安排的工会经费</t>
  </si>
  <si>
    <t>30228</t>
  </si>
  <si>
    <t>工会经费</t>
  </si>
  <si>
    <t>30239</t>
  </si>
  <si>
    <t>其他交通费用</t>
  </si>
  <si>
    <t>30299</t>
  </si>
  <si>
    <t>其他商品和服务支出</t>
  </si>
  <si>
    <t>30209</t>
  </si>
  <si>
    <t>物业管理费</t>
  </si>
  <si>
    <t>533100221100000380181</t>
  </si>
  <si>
    <t>公用经费安排的公车购置及运维费</t>
  </si>
  <si>
    <t>30231</t>
  </si>
  <si>
    <t>公务用车运行维护费</t>
  </si>
  <si>
    <t>30229</t>
  </si>
  <si>
    <t>福利费</t>
  </si>
  <si>
    <t>533100210000000002400</t>
  </si>
  <si>
    <t>退休公用经费</t>
  </si>
  <si>
    <t>533100210000000002407</t>
  </si>
  <si>
    <t>助学金</t>
  </si>
  <si>
    <t>30308</t>
  </si>
  <si>
    <t>533100221100000868026</t>
  </si>
  <si>
    <t>单位资金安排项目绩效工资专项经费</t>
  </si>
  <si>
    <t>合  计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</si>
  <si>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</si>
  <si>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</si>
  <si>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</si>
  <si>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</si>
  <si>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</si>
  <si>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</si>
  <si>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单位资金安排项目经费</t>
  </si>
  <si>
    <t>专项业务类</t>
  </si>
  <si>
    <t>533100221100000181900</t>
  </si>
  <si>
    <t>事业发展项目专项资金</t>
  </si>
  <si>
    <t>事业发展类</t>
  </si>
  <si>
    <t>533100210000000001556</t>
  </si>
  <si>
    <t>31002</t>
  </si>
  <si>
    <t>办公设备购置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</si>
  <si>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</si>
  <si>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</si>
  <si>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</si>
  <si>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</si>
  <si>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</si>
  <si>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</si>
  <si>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</si>
  <si>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</si>
  <si>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</si>
  <si>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</si>
  <si>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</si>
  <si>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</si>
  <si>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对学校计算机教室更新及办公设备购置、学生宿舍卫生间及学校配电房维修等项目的实施，保障学校日常教学工作的顺利开展；并对校内建筑存在安全隐患进行加固性维修，及时排除安全隐患。达到确保学校教学质量和办学效益的稳步提高效果，使在校师生满意度达到90%以上。</t>
  </si>
  <si>
    <t>产出指标</t>
  </si>
  <si>
    <t>数量指标</t>
  </si>
  <si>
    <t>完成计算机教室设备更新</t>
  </si>
  <si>
    <t>=</t>
  </si>
  <si>
    <t>间</t>
  </si>
  <si>
    <t>定量指标</t>
  </si>
  <si>
    <t>完成2间计算机教室设备更新</t>
  </si>
  <si>
    <t>完成教学备课用笔记本电脑采购</t>
  </si>
  <si>
    <t>1.00</t>
  </si>
  <si>
    <t>批</t>
  </si>
  <si>
    <t>完成无纸化办公系统采购</t>
  </si>
  <si>
    <t>套</t>
  </si>
  <si>
    <t>完成学生宿舍室外LED显示屏采购</t>
  </si>
  <si>
    <t>块</t>
  </si>
  <si>
    <t>维修（护）计划完成率</t>
  </si>
  <si>
    <t>100</t>
  </si>
  <si>
    <t>%</t>
  </si>
  <si>
    <t>完成学生宿舍卫生间及配电房维修项目</t>
  </si>
  <si>
    <t>质量指标</t>
  </si>
  <si>
    <t>维修（护）验收合格率</t>
  </si>
  <si>
    <t>学校维修（护）项目验收合格率</t>
  </si>
  <si>
    <t>采购程序的合规性</t>
  </si>
  <si>
    <t>设备采购程序的合规性</t>
  </si>
  <si>
    <t>采购设备验收合格率</t>
  </si>
  <si>
    <t>时效指标</t>
  </si>
  <si>
    <t>维修（护）及时性</t>
  </si>
  <si>
    <t>&gt;=</t>
  </si>
  <si>
    <t>维修（护）项目及时性</t>
  </si>
  <si>
    <t>成本指标</t>
  </si>
  <si>
    <t>经济成本指标</t>
  </si>
  <si>
    <t>&lt;=</t>
  </si>
  <si>
    <t>预算批复数</t>
  </si>
  <si>
    <t>元</t>
  </si>
  <si>
    <t>反映项目成本情况</t>
  </si>
  <si>
    <t>效益指标</t>
  </si>
  <si>
    <t>社会效益</t>
  </si>
  <si>
    <t>确保学校教学质量和办学效益的稳步提高</t>
  </si>
  <si>
    <t>有效提升</t>
  </si>
  <si>
    <t>定性指标</t>
  </si>
  <si>
    <t>可持续影响</t>
  </si>
  <si>
    <t>更新计算机教室使用年限</t>
  </si>
  <si>
    <t>8</t>
  </si>
  <si>
    <t>年</t>
  </si>
  <si>
    <t>满意度指标</t>
  </si>
  <si>
    <t>服务对象满意度</t>
  </si>
  <si>
    <t>师生满意度</t>
  </si>
  <si>
    <t>90</t>
  </si>
  <si>
    <t>师生对高三教学管理工作满意度</t>
  </si>
  <si>
    <t xml:space="preserve">1、通过自有资金日常办公及后勤服务项目的实施，保障学校教学管理常态化支出及正常转运。
2、完成培苗、培志、亮创三个项目及其他社会捐资助学金补助发放，确保贫困学生在校期间的正常生活及学习。
自有资金项目的开展与实施，能进一步提升学校教育教学质量发展，提升在校师生满意度达到90%以上。
</t>
  </si>
  <si>
    <t>完成后勤外包业务</t>
  </si>
  <si>
    <t>项</t>
  </si>
  <si>
    <t>完成学校后勤外包项目数量。</t>
  </si>
  <si>
    <t>助学金补助发放计划完成率</t>
  </si>
  <si>
    <t>后勤工作顺利开展保障率</t>
  </si>
  <si>
    <t>助学金补助标准执行准确率</t>
  </si>
  <si>
    <t>助学金补助标准执行情况</t>
  </si>
  <si>
    <t>助学金补助发放及时率</t>
  </si>
  <si>
    <t>95</t>
  </si>
  <si>
    <t>学生助学金补助发放及时率。</t>
  </si>
  <si>
    <t>进一步提升教育教学质量</t>
  </si>
  <si>
    <t>指标反映学校高中教育教学质量得到进一步提升。</t>
  </si>
  <si>
    <t>确保贫困学生在校期间的正常生活及学习</t>
  </si>
  <si>
    <t>社会捐资助学金确保贫困学生在校期间的正常生活及学习</t>
  </si>
  <si>
    <t>促进教学事业发展</t>
  </si>
  <si>
    <t>持续发展</t>
  </si>
  <si>
    <t>反映保障学校正常运转，促进教学事业发展的情况。</t>
  </si>
  <si>
    <t>教职工满意度</t>
  </si>
  <si>
    <t>反映教职工对整体教学的满意情况。</t>
  </si>
  <si>
    <t>学生满意度</t>
  </si>
  <si>
    <t>反映项目的实施学生对学校的满意情况。</t>
  </si>
  <si>
    <t>预算06表</t>
  </si>
  <si>
    <t>2025年部门政府性基金预算支出预算表</t>
  </si>
  <si>
    <t>政府性基金预算支出</t>
  </si>
  <si>
    <t>注：本单位本年度无此项预算。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</si>
  <si>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</si>
  <si>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</si>
  <si>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</si>
  <si>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</si>
  <si>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</si>
  <si>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</si>
  <si>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</si>
  <si>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</si>
  <si>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</si>
  <si>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</si>
  <si>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</si>
  <si>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</si>
  <si>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办公设备</t>
  </si>
  <si>
    <t>LED显示屏</t>
  </si>
  <si>
    <t>台</t>
  </si>
  <si>
    <t>备课用设备</t>
  </si>
  <si>
    <t>便携式计算机</t>
  </si>
  <si>
    <t>计算机教室设备</t>
  </si>
  <si>
    <t>台式计算机</t>
  </si>
  <si>
    <t>复印费</t>
  </si>
  <si>
    <t>其他印刷服务</t>
  </si>
  <si>
    <t>后勤托管服务</t>
  </si>
  <si>
    <t>物业管理服务</t>
  </si>
  <si>
    <t>维护费</t>
  </si>
  <si>
    <t>其他车辆维修和保养服务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</si>
  <si>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</si>
  <si>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</si>
  <si>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</si>
  <si>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</si>
  <si>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</si>
  <si>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2025年州对下转移支付预算表</t>
  </si>
  <si>
    <t>单位名称（项目）</t>
  </si>
  <si>
    <t>政府性基金</t>
  </si>
  <si>
    <t>芒市</t>
  </si>
  <si>
    <t>梁河</t>
  </si>
  <si>
    <t>盈江</t>
  </si>
  <si>
    <t>陇川</t>
  </si>
  <si>
    <t>瑞丽</t>
  </si>
  <si>
    <t>预算09-2表</t>
  </si>
  <si>
    <t>2025年州对下转移支付绩效目标表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</si>
  <si>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</si>
  <si>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</si>
  <si>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</si>
  <si>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</si>
  <si>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</si>
  <si>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</si>
  <si>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</si>
  <si>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</si>
  <si>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</si>
  <si>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</si>
  <si>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预算11表</t>
  </si>
  <si>
    <t>2025年上级转移支付补助项目支出预算表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</si>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</sst>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0" fontId="5" fillId="0" borderId="7">
      <alignment horizontal="right" vertical="center"/>
    </xf>
    <xf numFmtId="178" fontId="5" fillId="0" borderId="7">
      <alignment horizontal="right" vertical="center"/>
    </xf>
    <xf numFmtId="49" fontId="5" fillId="0" borderId="7">
      <alignment horizontal="left" vertical="center" wrapText="1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80" fontId="5" fillId="0" borderId="7">
      <alignment horizontal="right" vertical="center"/>
    </xf>
  </cellStyleXfs>
  <cellXfs count="193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178" fontId="5" fillId="0" borderId="7" xfId="54" applyProtection="1">
      <alignment horizontal="right" vertical="center"/>
      <protection locked="0"/>
    </xf>
    <xf numFmtId="178" fontId="6" fillId="0" borderId="7" xfId="54" applyNumberFormat="1" applyFont="1" applyBorder="1">
      <alignment horizontal="right" vertical="center"/>
    </xf>
    <xf numFmtId="0" fontId="1" fillId="0" borderId="7" xfId="0" applyFont="1" applyFill="1" applyBorder="1" applyAlignment="1"/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6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top"/>
    </xf>
    <xf numFmtId="0" fontId="1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49" fontId="5" fillId="0" borderId="0" xfId="53" applyNumberFormat="1" applyFont="1" applyBorder="1">
      <alignment horizontal="left" vertical="center" wrapText="1"/>
    </xf>
    <xf numFmtId="49" fontId="5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5" fillId="0" borderId="7" xfId="56" applyNumberFormat="1" applyFont="1" applyBorder="1">
      <alignment horizontal="right" vertical="center"/>
    </xf>
    <xf numFmtId="178" fontId="5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49" fontId="14" fillId="0" borderId="7" xfId="53" applyFont="1" applyAlignment="1">
      <alignment horizontal="center" vertical="center" wrapText="1"/>
    </xf>
    <xf numFmtId="49" fontId="14" fillId="0" borderId="7" xfId="53" applyFo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49" fontId="3" fillId="0" borderId="7" xfId="53" applyFo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8" fontId="3" fillId="0" borderId="7" xfId="54" applyFont="1">
      <alignment horizontal="right" vertical="center"/>
    </xf>
    <xf numFmtId="0" fontId="1" fillId="0" borderId="0" xfId="0" applyFont="1" applyBorder="1" applyAlignment="1">
      <alignment vertical="top"/>
    </xf>
    <xf numFmtId="0" fontId="16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7" xfId="0" applyNumberFormat="1" applyFont="1" applyFill="1" applyBorder="1" applyAlignment="1">
      <alignment vertical="center"/>
    </xf>
    <xf numFmtId="4" fontId="18" fillId="0" borderId="2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19" fillId="0" borderId="7" xfId="53" applyFont="1">
      <alignment horizontal="left" vertical="center" wrapText="1"/>
    </xf>
    <xf numFmtId="178" fontId="19" fillId="0" borderId="7" xfId="54" applyFont="1">
      <alignment horizontal="right" vertical="center"/>
    </xf>
    <xf numFmtId="49" fontId="19" fillId="0" borderId="7" xfId="53" applyFont="1" applyAlignment="1">
      <alignment horizontal="left" vertical="center" wrapText="1" indent="1"/>
    </xf>
    <xf numFmtId="49" fontId="19" fillId="0" borderId="7" xfId="53" applyFont="1" applyAlignment="1">
      <alignment horizontal="left" vertical="center" wrapText="1" indent="2"/>
    </xf>
    <xf numFmtId="49" fontId="19" fillId="0" borderId="7" xfId="53" applyFont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vertical="center"/>
    </xf>
    <xf numFmtId="49" fontId="22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23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4" fontId="22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23" fillId="0" borderId="7" xfId="0" applyFont="1" applyFill="1" applyBorder="1" applyAlignment="1">
      <alignment vertical="center"/>
    </xf>
    <xf numFmtId="0" fontId="23" fillId="0" borderId="7" xfId="0" applyFont="1" applyFill="1" applyBorder="1" applyAlignment="1" applyProtection="1">
      <alignment vertical="center"/>
      <protection locked="0"/>
    </xf>
    <xf numFmtId="178" fontId="5" fillId="0" borderId="7" xfId="0" applyNumberFormat="1" applyFont="1" applyFill="1" applyBorder="1" applyAlignment="1" applyProtection="1">
      <alignment horizontal="right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7" xfId="53" applyNumberFormat="1" applyFont="1">
      <alignment horizontal="lef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0" fontId="3" fillId="0" borderId="7" xfId="0" applyFont="1" applyFill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center"/>
    </xf>
    <xf numFmtId="49" fontId="6" fillId="0" borderId="7" xfId="53" applyNumberFormat="1" applyFont="1" applyBorder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www.wps.cn/officeDocument/2023/relationships/customStorage" Target="customStorage/customStorage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03" t="s">
        <v>0</v>
      </c>
    </row>
    <row r="3" ht="36" customHeight="1" spans="1:4">
      <c r="A3" s="48" t="s">
        <v>1</v>
      </c>
      <c r="B3" s="184"/>
      <c r="C3" s="184"/>
      <c r="D3" s="184"/>
    </row>
    <row r="4" ht="21" customHeight="1" spans="1:4">
      <c r="A4" s="94" t="s">
        <v>2</v>
      </c>
      <c r="B4" s="138"/>
      <c r="C4" s="138"/>
      <c r="D4" s="102" t="s">
        <v>3</v>
      </c>
    </row>
    <row r="5" ht="19.5" customHeight="1" spans="1:4">
      <c r="A5" s="11" t="s">
        <v>4</v>
      </c>
      <c r="B5" s="13"/>
      <c r="C5" s="11" t="s">
        <v>5</v>
      </c>
      <c r="D5" s="13"/>
    </row>
    <row r="6" ht="19.5" customHeight="1" spans="1:4">
      <c r="A6" s="16" t="s">
        <v>6</v>
      </c>
      <c r="B6" s="16" t="s">
        <v>7</v>
      </c>
      <c r="C6" s="16" t="s">
        <v>8</v>
      </c>
      <c r="D6" s="16" t="s">
        <v>7</v>
      </c>
    </row>
    <row r="7" ht="19.5" customHeight="1" spans="1:4">
      <c r="A7" s="19"/>
      <c r="B7" s="19"/>
      <c r="C7" s="19"/>
      <c r="D7" s="19"/>
    </row>
    <row r="8" ht="25.4" customHeight="1" spans="1:4">
      <c r="A8" s="185" t="s">
        <v>9</v>
      </c>
      <c r="B8" s="116">
        <v>54190527.71</v>
      </c>
      <c r="C8" s="113" t="str">
        <f>"一"&amp;"、"&amp;"教育支出"</f>
        <v>一、教育支出</v>
      </c>
      <c r="D8" s="116">
        <v>50445045</v>
      </c>
    </row>
    <row r="9" ht="25.4" customHeight="1" spans="1:4">
      <c r="A9" s="185" t="s">
        <v>10</v>
      </c>
      <c r="B9" s="116"/>
      <c r="C9" s="113" t="str">
        <f>"二"&amp;"、"&amp;"社会保障和就业支出"</f>
        <v>二、社会保障和就业支出</v>
      </c>
      <c r="D9" s="116">
        <v>5415533.57</v>
      </c>
    </row>
    <row r="10" ht="25.4" customHeight="1" spans="1:4">
      <c r="A10" s="185" t="s">
        <v>11</v>
      </c>
      <c r="B10" s="116"/>
      <c r="C10" s="113" t="str">
        <f>"三"&amp;"、"&amp;"卫生健康支出"</f>
        <v>三、卫生健康支出</v>
      </c>
      <c r="D10" s="116">
        <v>3503965.5</v>
      </c>
    </row>
    <row r="11" ht="25.4" customHeight="1" spans="1:4">
      <c r="A11" s="185" t="s">
        <v>12</v>
      </c>
      <c r="B11" s="116">
        <v>5410000</v>
      </c>
      <c r="C11" s="113" t="str">
        <f>"四"&amp;"、"&amp;"住房保障支出"</f>
        <v>四、住房保障支出</v>
      </c>
      <c r="D11" s="116">
        <v>3840983.64</v>
      </c>
    </row>
    <row r="12" ht="25.4" customHeight="1" spans="1:4">
      <c r="A12" s="185" t="s">
        <v>13</v>
      </c>
      <c r="B12" s="116">
        <v>3605000</v>
      </c>
      <c r="C12" s="186"/>
      <c r="D12" s="147"/>
    </row>
    <row r="13" ht="25.4" customHeight="1" spans="1:4">
      <c r="A13" s="185" t="s">
        <v>14</v>
      </c>
      <c r="B13" s="116"/>
      <c r="C13" s="186"/>
      <c r="D13" s="147"/>
    </row>
    <row r="14" ht="25.4" customHeight="1" spans="1:4">
      <c r="A14" s="185" t="s">
        <v>15</v>
      </c>
      <c r="B14" s="116"/>
      <c r="C14" s="186"/>
      <c r="D14" s="147"/>
    </row>
    <row r="15" ht="25.4" customHeight="1" spans="1:4">
      <c r="A15" s="185" t="s">
        <v>16</v>
      </c>
      <c r="B15" s="116"/>
      <c r="C15" s="186"/>
      <c r="D15" s="147"/>
    </row>
    <row r="16" ht="25.4" customHeight="1" spans="1:4">
      <c r="A16" s="187" t="s">
        <v>17</v>
      </c>
      <c r="B16" s="116"/>
      <c r="C16" s="186"/>
      <c r="D16" s="147"/>
    </row>
    <row r="17" ht="25.4" customHeight="1" spans="1:4">
      <c r="A17" s="187" t="s">
        <v>18</v>
      </c>
      <c r="B17" s="116">
        <v>3605000</v>
      </c>
      <c r="C17" s="186"/>
      <c r="D17" s="147"/>
    </row>
    <row r="18" ht="25.4" customHeight="1" spans="1:4">
      <c r="A18" s="188" t="s">
        <v>19</v>
      </c>
      <c r="B18" s="116">
        <v>63205527.71</v>
      </c>
      <c r="C18" s="154" t="s">
        <v>20</v>
      </c>
      <c r="D18" s="116">
        <v>63205527.71</v>
      </c>
    </row>
    <row r="19" ht="25.4" customHeight="1" spans="1:4">
      <c r="A19" s="189" t="s">
        <v>21</v>
      </c>
      <c r="B19" s="116"/>
      <c r="C19" s="190" t="s">
        <v>22</v>
      </c>
      <c r="D19" s="116"/>
    </row>
    <row r="20" ht="25.4" customHeight="1" spans="1:4">
      <c r="A20" s="191" t="s">
        <v>23</v>
      </c>
      <c r="B20" s="116"/>
      <c r="C20" s="148" t="s">
        <v>23</v>
      </c>
      <c r="D20" s="116"/>
    </row>
    <row r="21" ht="25.4" customHeight="1" spans="1:4">
      <c r="A21" s="191" t="s">
        <v>24</v>
      </c>
      <c r="B21" s="116"/>
      <c r="C21" s="148" t="s">
        <v>25</v>
      </c>
      <c r="D21" s="116"/>
    </row>
    <row r="22" ht="25.4" customHeight="1" spans="1:4">
      <c r="A22" s="192" t="s">
        <v>26</v>
      </c>
      <c r="B22" s="116">
        <v>63205527.71</v>
      </c>
      <c r="C22" s="154" t="s">
        <v>27</v>
      </c>
      <c r="D22" s="116">
        <v>63205527.71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4" sqref="A4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8" t="s">
        <v>343</v>
      </c>
    </row>
    <row r="3" ht="28.5" customHeight="1" spans="1:6">
      <c r="A3" s="29" t="s">
        <v>344</v>
      </c>
      <c r="B3" s="29"/>
      <c r="C3" s="29"/>
      <c r="D3" s="29"/>
      <c r="E3" s="29"/>
      <c r="F3" s="29"/>
    </row>
    <row r="4" ht="15" customHeight="1" spans="1:6">
      <c r="A4" s="104" t="s">
        <v>2</v>
      </c>
      <c r="B4" s="105"/>
      <c r="C4" s="105"/>
      <c r="D4" s="61"/>
      <c r="E4" s="61"/>
      <c r="F4" s="106" t="s">
        <v>3</v>
      </c>
    </row>
    <row r="5" ht="18.75" customHeight="1" spans="1:6">
      <c r="A5" s="10" t="s">
        <v>156</v>
      </c>
      <c r="B5" s="10" t="s">
        <v>50</v>
      </c>
      <c r="C5" s="10" t="s">
        <v>51</v>
      </c>
      <c r="D5" s="16" t="s">
        <v>345</v>
      </c>
      <c r="E5" s="65"/>
      <c r="F5" s="65"/>
    </row>
    <row r="6" ht="30" customHeight="1" spans="1:6">
      <c r="A6" s="19"/>
      <c r="B6" s="19"/>
      <c r="C6" s="19"/>
      <c r="D6" s="16" t="s">
        <v>32</v>
      </c>
      <c r="E6" s="65" t="s">
        <v>59</v>
      </c>
      <c r="F6" s="65" t="s">
        <v>60</v>
      </c>
    </row>
    <row r="7" ht="16.5" customHeight="1" spans="1:6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</row>
    <row r="8" ht="20.25" customHeight="1" spans="1:6">
      <c r="A8" s="31"/>
      <c r="B8" s="31"/>
      <c r="C8" s="31"/>
      <c r="D8" s="24"/>
      <c r="E8" s="24"/>
      <c r="F8" s="24"/>
    </row>
    <row r="9" ht="17.25" customHeight="1" spans="1:6">
      <c r="A9" s="107" t="s">
        <v>245</v>
      </c>
      <c r="B9" s="108"/>
      <c r="C9" s="108" t="s">
        <v>245</v>
      </c>
      <c r="D9" s="24"/>
      <c r="E9" s="24"/>
      <c r="F9" s="24"/>
    </row>
    <row r="10" customHeight="1" spans="1:1">
      <c r="A10" s="37" t="s">
        <v>346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6"/>
  <sheetViews>
    <sheetView showZeros="0" workbookViewId="0">
      <pane ySplit="1" topLeftCell="A2" activePane="bottomLeft" state="frozen"/>
      <selection/>
      <selection pane="bottomLeft" activeCell="A4" sqref="A4:F4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7"/>
      <c r="P2" s="57"/>
      <c r="Q2" s="102" t="s">
        <v>347</v>
      </c>
    </row>
    <row r="3" ht="27.75" customHeight="1" spans="1:17">
      <c r="A3" s="59" t="s">
        <v>348</v>
      </c>
      <c r="B3" s="29"/>
      <c r="C3" s="29"/>
      <c r="D3" s="29"/>
      <c r="E3" s="29"/>
      <c r="F3" s="29"/>
      <c r="G3" s="29"/>
      <c r="H3" s="29"/>
      <c r="I3" s="29"/>
      <c r="J3" s="29"/>
      <c r="K3" s="49"/>
      <c r="L3" s="29"/>
      <c r="M3" s="29"/>
      <c r="N3" s="29"/>
      <c r="O3" s="49"/>
      <c r="P3" s="49"/>
      <c r="Q3" s="29"/>
    </row>
    <row r="4" ht="18.75" customHeight="1" spans="1:17">
      <c r="A4" s="94" t="s">
        <v>2</v>
      </c>
      <c r="B4" s="7"/>
      <c r="C4" s="7"/>
      <c r="D4" s="7"/>
      <c r="E4" s="7"/>
      <c r="F4" s="7"/>
      <c r="G4" s="7"/>
      <c r="H4" s="7"/>
      <c r="I4" s="7"/>
      <c r="J4" s="7"/>
      <c r="O4" s="66"/>
      <c r="P4" s="66"/>
      <c r="Q4" s="103" t="s">
        <v>147</v>
      </c>
    </row>
    <row r="5" ht="15.75" customHeight="1" spans="1:17">
      <c r="A5" s="10" t="s">
        <v>349</v>
      </c>
      <c r="B5" s="70" t="s">
        <v>350</v>
      </c>
      <c r="C5" s="70" t="s">
        <v>351</v>
      </c>
      <c r="D5" s="70" t="s">
        <v>352</v>
      </c>
      <c r="E5" s="70" t="s">
        <v>353</v>
      </c>
      <c r="F5" s="70" t="s">
        <v>354</v>
      </c>
      <c r="G5" s="71" t="s">
        <v>163</v>
      </c>
      <c r="H5" s="71"/>
      <c r="I5" s="71"/>
      <c r="J5" s="71"/>
      <c r="K5" s="72"/>
      <c r="L5" s="71"/>
      <c r="M5" s="71"/>
      <c r="N5" s="71"/>
      <c r="O5" s="87"/>
      <c r="P5" s="72"/>
      <c r="Q5" s="88"/>
    </row>
    <row r="6" ht="17.25" customHeight="1" spans="1:17">
      <c r="A6" s="15"/>
      <c r="B6" s="73"/>
      <c r="C6" s="73"/>
      <c r="D6" s="73"/>
      <c r="E6" s="73"/>
      <c r="F6" s="73"/>
      <c r="G6" s="73" t="s">
        <v>32</v>
      </c>
      <c r="H6" s="73" t="s">
        <v>35</v>
      </c>
      <c r="I6" s="73" t="s">
        <v>355</v>
      </c>
      <c r="J6" s="73" t="s">
        <v>356</v>
      </c>
      <c r="K6" s="74" t="s">
        <v>357</v>
      </c>
      <c r="L6" s="89" t="s">
        <v>358</v>
      </c>
      <c r="M6" s="89"/>
      <c r="N6" s="89"/>
      <c r="O6" s="90"/>
      <c r="P6" s="91"/>
      <c r="Q6" s="75"/>
    </row>
    <row r="7" ht="54" customHeight="1" spans="1:17">
      <c r="A7" s="18"/>
      <c r="B7" s="75"/>
      <c r="C7" s="75"/>
      <c r="D7" s="75"/>
      <c r="E7" s="75"/>
      <c r="F7" s="75"/>
      <c r="G7" s="75"/>
      <c r="H7" s="75" t="s">
        <v>34</v>
      </c>
      <c r="I7" s="75"/>
      <c r="J7" s="75"/>
      <c r="K7" s="76"/>
      <c r="L7" s="75" t="s">
        <v>34</v>
      </c>
      <c r="M7" s="75" t="s">
        <v>45</v>
      </c>
      <c r="N7" s="75" t="s">
        <v>170</v>
      </c>
      <c r="O7" s="92" t="s">
        <v>41</v>
      </c>
      <c r="P7" s="76" t="s">
        <v>42</v>
      </c>
      <c r="Q7" s="75" t="s">
        <v>43</v>
      </c>
    </row>
    <row r="8" ht="15" customHeight="1" spans="1:17">
      <c r="A8" s="19">
        <v>1</v>
      </c>
      <c r="B8" s="95">
        <v>2</v>
      </c>
      <c r="C8" s="95">
        <v>3</v>
      </c>
      <c r="D8" s="95">
        <v>4</v>
      </c>
      <c r="E8" s="95">
        <v>5</v>
      </c>
      <c r="F8" s="95">
        <v>6</v>
      </c>
      <c r="G8" s="96">
        <v>7</v>
      </c>
      <c r="H8" s="96">
        <v>8</v>
      </c>
      <c r="I8" s="96">
        <v>9</v>
      </c>
      <c r="J8" s="96">
        <v>10</v>
      </c>
      <c r="K8" s="96">
        <v>11</v>
      </c>
      <c r="L8" s="96">
        <v>12</v>
      </c>
      <c r="M8" s="96">
        <v>13</v>
      </c>
      <c r="N8" s="96">
        <v>14</v>
      </c>
      <c r="O8" s="96">
        <v>15</v>
      </c>
      <c r="P8" s="96">
        <v>16</v>
      </c>
      <c r="Q8" s="96">
        <v>17</v>
      </c>
    </row>
    <row r="9" ht="21" customHeight="1" spans="1:17">
      <c r="A9" s="97" t="s">
        <v>47</v>
      </c>
      <c r="B9" s="98"/>
      <c r="C9" s="98"/>
      <c r="D9" s="99"/>
      <c r="E9" s="99"/>
      <c r="F9" s="23">
        <v>75600</v>
      </c>
      <c r="G9" s="23">
        <v>2076600</v>
      </c>
      <c r="H9" s="23">
        <v>1029600</v>
      </c>
      <c r="I9" s="23"/>
      <c r="J9" s="23"/>
      <c r="K9" s="23">
        <v>1047000</v>
      </c>
      <c r="L9" s="23"/>
      <c r="M9" s="23"/>
      <c r="N9" s="23"/>
      <c r="O9" s="23"/>
      <c r="P9" s="23"/>
      <c r="Q9" s="23"/>
    </row>
    <row r="10" ht="21" customHeight="1" spans="1:17">
      <c r="A10" s="97" t="str">
        <f t="shared" ref="A10:A12" si="0">"     "&amp;"事业发展项目专项资金"</f>
        <v>     事业发展项目专项资金</v>
      </c>
      <c r="B10" s="98" t="s">
        <v>359</v>
      </c>
      <c r="C10" s="98" t="s">
        <v>360</v>
      </c>
      <c r="D10" s="99" t="s">
        <v>361</v>
      </c>
      <c r="E10" s="99">
        <v>2</v>
      </c>
      <c r="F10" s="23"/>
      <c r="G10" s="23">
        <v>39000</v>
      </c>
      <c r="H10" s="23">
        <v>39000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97" t="str">
        <f t="shared" si="0"/>
        <v>     事业发展项目专项资金</v>
      </c>
      <c r="B11" s="98" t="s">
        <v>362</v>
      </c>
      <c r="C11" s="98" t="s">
        <v>363</v>
      </c>
      <c r="D11" s="99" t="s">
        <v>282</v>
      </c>
      <c r="E11" s="99">
        <v>1</v>
      </c>
      <c r="F11" s="23"/>
      <c r="G11" s="23">
        <v>305000</v>
      </c>
      <c r="H11" s="23">
        <v>305000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1" customHeight="1" spans="1:17">
      <c r="A12" s="97" t="str">
        <f t="shared" si="0"/>
        <v>     事业发展项目专项资金</v>
      </c>
      <c r="B12" s="98" t="s">
        <v>364</v>
      </c>
      <c r="C12" s="98" t="s">
        <v>365</v>
      </c>
      <c r="D12" s="99" t="s">
        <v>282</v>
      </c>
      <c r="E12" s="99">
        <v>1</v>
      </c>
      <c r="F12" s="23"/>
      <c r="G12" s="23">
        <v>610000</v>
      </c>
      <c r="H12" s="23">
        <v>610000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21" customHeight="1" spans="1:17">
      <c r="A13" s="97" t="str">
        <f>"     "&amp;"一般公用经费"</f>
        <v>     一般公用经费</v>
      </c>
      <c r="B13" s="98" t="s">
        <v>366</v>
      </c>
      <c r="C13" s="98" t="s">
        <v>367</v>
      </c>
      <c r="D13" s="99" t="s">
        <v>282</v>
      </c>
      <c r="E13" s="99">
        <v>1</v>
      </c>
      <c r="F13" s="23">
        <v>70000</v>
      </c>
      <c r="G13" s="23">
        <v>70000</v>
      </c>
      <c r="H13" s="23">
        <v>70000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21" customHeight="1" spans="1:17">
      <c r="A14" s="97" t="str">
        <f>"     "&amp;"单位资金安排项目经费"</f>
        <v>     单位资金安排项目经费</v>
      </c>
      <c r="B14" s="98" t="s">
        <v>368</v>
      </c>
      <c r="C14" s="98" t="s">
        <v>369</v>
      </c>
      <c r="D14" s="99" t="s">
        <v>323</v>
      </c>
      <c r="E14" s="99">
        <v>1</v>
      </c>
      <c r="F14" s="23"/>
      <c r="G14" s="23">
        <v>1047000</v>
      </c>
      <c r="H14" s="23"/>
      <c r="I14" s="23"/>
      <c r="J14" s="23"/>
      <c r="K14" s="23">
        <v>1047000</v>
      </c>
      <c r="L14" s="23"/>
      <c r="M14" s="23"/>
      <c r="N14" s="23"/>
      <c r="O14" s="23"/>
      <c r="P14" s="23"/>
      <c r="Q14" s="23"/>
    </row>
    <row r="15" ht="21" customHeight="1" spans="1:17">
      <c r="A15" s="97" t="str">
        <f>"     "&amp;"公用经费安排的公车购置及运维费"</f>
        <v>     公用经费安排的公车购置及运维费</v>
      </c>
      <c r="B15" s="98" t="s">
        <v>370</v>
      </c>
      <c r="C15" s="98" t="s">
        <v>371</v>
      </c>
      <c r="D15" s="99" t="s">
        <v>323</v>
      </c>
      <c r="E15" s="99">
        <v>1</v>
      </c>
      <c r="F15" s="23">
        <v>5600</v>
      </c>
      <c r="G15" s="23">
        <v>5600</v>
      </c>
      <c r="H15" s="23">
        <v>5600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21" customHeight="1" spans="1:17">
      <c r="A16" s="100" t="s">
        <v>245</v>
      </c>
      <c r="B16" s="101"/>
      <c r="C16" s="101"/>
      <c r="D16" s="101"/>
      <c r="E16" s="99"/>
      <c r="F16" s="23">
        <v>75600</v>
      </c>
      <c r="G16" s="23">
        <v>2076600</v>
      </c>
      <c r="H16" s="23">
        <v>1029600</v>
      </c>
      <c r="I16" s="23"/>
      <c r="J16" s="23"/>
      <c r="K16" s="23">
        <v>1047000</v>
      </c>
      <c r="L16" s="23"/>
      <c r="M16" s="23"/>
      <c r="N16" s="23"/>
      <c r="O16" s="23"/>
      <c r="P16" s="23"/>
      <c r="Q16" s="23"/>
    </row>
  </sheetData>
  <mergeCells count="16">
    <mergeCell ref="A3:Q3"/>
    <mergeCell ref="A4:F4"/>
    <mergeCell ref="G5:Q5"/>
    <mergeCell ref="L6:Q6"/>
    <mergeCell ref="A16:E16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3"/>
      <c r="B2" s="63"/>
      <c r="C2" s="63"/>
      <c r="D2" s="63"/>
      <c r="E2" s="63"/>
      <c r="F2" s="63"/>
      <c r="G2" s="63"/>
      <c r="H2" s="67"/>
      <c r="I2" s="63"/>
      <c r="J2" s="63"/>
      <c r="K2" s="63"/>
      <c r="L2" s="57"/>
      <c r="M2" s="83"/>
      <c r="N2" s="84" t="s">
        <v>372</v>
      </c>
    </row>
    <row r="3" ht="27.75" customHeight="1" spans="1:14">
      <c r="A3" s="59" t="s">
        <v>373</v>
      </c>
      <c r="B3" s="68"/>
      <c r="C3" s="68"/>
      <c r="D3" s="68"/>
      <c r="E3" s="68"/>
      <c r="F3" s="68"/>
      <c r="G3" s="68"/>
      <c r="H3" s="69"/>
      <c r="I3" s="68"/>
      <c r="J3" s="68"/>
      <c r="K3" s="68"/>
      <c r="L3" s="49"/>
      <c r="M3" s="69"/>
      <c r="N3" s="68"/>
    </row>
    <row r="4" ht="18.75" customHeight="1" spans="1:14">
      <c r="A4" s="60" t="s">
        <v>2</v>
      </c>
      <c r="B4" s="61"/>
      <c r="C4" s="61"/>
      <c r="D4" s="61"/>
      <c r="E4" s="61"/>
      <c r="F4" s="61"/>
      <c r="G4" s="61"/>
      <c r="H4" s="67"/>
      <c r="I4" s="63"/>
      <c r="J4" s="63"/>
      <c r="K4" s="63"/>
      <c r="L4" s="66"/>
      <c r="M4" s="85"/>
      <c r="N4" s="86" t="s">
        <v>147</v>
      </c>
    </row>
    <row r="5" ht="15.75" customHeight="1" spans="1:14">
      <c r="A5" s="10" t="s">
        <v>349</v>
      </c>
      <c r="B5" s="70" t="s">
        <v>374</v>
      </c>
      <c r="C5" s="70" t="s">
        <v>375</v>
      </c>
      <c r="D5" s="71" t="s">
        <v>163</v>
      </c>
      <c r="E5" s="71"/>
      <c r="F5" s="71"/>
      <c r="G5" s="71"/>
      <c r="H5" s="72"/>
      <c r="I5" s="71"/>
      <c r="J5" s="71"/>
      <c r="K5" s="71"/>
      <c r="L5" s="87"/>
      <c r="M5" s="72"/>
      <c r="N5" s="88"/>
    </row>
    <row r="6" ht="17.25" customHeight="1" spans="1:14">
      <c r="A6" s="15"/>
      <c r="B6" s="73"/>
      <c r="C6" s="73"/>
      <c r="D6" s="73" t="s">
        <v>32</v>
      </c>
      <c r="E6" s="73" t="s">
        <v>35</v>
      </c>
      <c r="F6" s="73" t="s">
        <v>355</v>
      </c>
      <c r="G6" s="73" t="s">
        <v>356</v>
      </c>
      <c r="H6" s="74" t="s">
        <v>357</v>
      </c>
      <c r="I6" s="89" t="s">
        <v>358</v>
      </c>
      <c r="J6" s="89"/>
      <c r="K6" s="89"/>
      <c r="L6" s="90"/>
      <c r="M6" s="91"/>
      <c r="N6" s="75"/>
    </row>
    <row r="7" ht="54" customHeight="1" spans="1:14">
      <c r="A7" s="18"/>
      <c r="B7" s="75"/>
      <c r="C7" s="75"/>
      <c r="D7" s="75"/>
      <c r="E7" s="75"/>
      <c r="F7" s="75"/>
      <c r="G7" s="75"/>
      <c r="H7" s="76"/>
      <c r="I7" s="75" t="s">
        <v>34</v>
      </c>
      <c r="J7" s="75" t="s">
        <v>45</v>
      </c>
      <c r="K7" s="75" t="s">
        <v>170</v>
      </c>
      <c r="L7" s="92" t="s">
        <v>41</v>
      </c>
      <c r="M7" s="76" t="s">
        <v>42</v>
      </c>
      <c r="N7" s="75" t="s">
        <v>43</v>
      </c>
    </row>
    <row r="8" ht="15" customHeight="1" spans="1:14">
      <c r="A8" s="18">
        <v>1</v>
      </c>
      <c r="B8" s="75">
        <v>2</v>
      </c>
      <c r="C8" s="75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</row>
    <row r="9" ht="21" customHeight="1" spans="1:14">
      <c r="A9" s="77"/>
      <c r="B9" s="78"/>
      <c r="C9" s="78"/>
      <c r="D9" s="79"/>
      <c r="E9" s="79"/>
      <c r="F9" s="79"/>
      <c r="G9" s="79"/>
      <c r="H9" s="79"/>
      <c r="I9" s="79"/>
      <c r="J9" s="79"/>
      <c r="K9" s="79"/>
      <c r="L9" s="93"/>
      <c r="M9" s="79"/>
      <c r="N9" s="79"/>
    </row>
    <row r="10" ht="21" customHeight="1" spans="1:14">
      <c r="A10" s="77"/>
      <c r="B10" s="78"/>
      <c r="C10" s="78"/>
      <c r="D10" s="79"/>
      <c r="E10" s="79"/>
      <c r="F10" s="79"/>
      <c r="G10" s="79"/>
      <c r="H10" s="79"/>
      <c r="I10" s="79"/>
      <c r="J10" s="79"/>
      <c r="K10" s="79"/>
      <c r="L10" s="93"/>
      <c r="M10" s="79"/>
      <c r="N10" s="79"/>
    </row>
    <row r="11" ht="21" customHeight="1" spans="1:14">
      <c r="A11" s="80" t="s">
        <v>245</v>
      </c>
      <c r="B11" s="81"/>
      <c r="C11" s="82"/>
      <c r="D11" s="79"/>
      <c r="E11" s="79"/>
      <c r="F11" s="79"/>
      <c r="G11" s="79"/>
      <c r="H11" s="79"/>
      <c r="I11" s="79"/>
      <c r="J11" s="79"/>
      <c r="K11" s="79"/>
      <c r="L11" s="93"/>
      <c r="M11" s="79"/>
      <c r="N11" s="79"/>
    </row>
    <row r="12" customHeight="1" spans="1:1">
      <c r="A12" s="37" t="s">
        <v>346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42.025" customWidth="1"/>
    <col min="2" max="8" width="17.175" customWidth="1"/>
    <col min="9" max="9" width="17.025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ht="13.5" customHeight="1" spans="4:9">
      <c r="D2" s="58"/>
      <c r="I2" s="57" t="s">
        <v>376</v>
      </c>
    </row>
    <row r="3" ht="27.75" customHeight="1" spans="1:9">
      <c r="A3" s="59" t="s">
        <v>377</v>
      </c>
      <c r="B3" s="29"/>
      <c r="C3" s="29"/>
      <c r="D3" s="29"/>
      <c r="E3" s="29"/>
      <c r="F3" s="29"/>
      <c r="G3" s="29"/>
      <c r="H3" s="29"/>
      <c r="I3" s="29"/>
    </row>
    <row r="4" ht="18" customHeight="1" spans="1:9">
      <c r="A4" s="60" t="s">
        <v>2</v>
      </c>
      <c r="B4" s="61"/>
      <c r="C4" s="61"/>
      <c r="D4" s="62"/>
      <c r="E4" s="63"/>
      <c r="F4" s="63"/>
      <c r="G4" s="63"/>
      <c r="I4" s="66" t="s">
        <v>147</v>
      </c>
    </row>
    <row r="5" ht="19.5" customHeight="1" spans="1:9">
      <c r="A5" s="16" t="s">
        <v>378</v>
      </c>
      <c r="B5" s="11" t="s">
        <v>163</v>
      </c>
      <c r="C5" s="12"/>
      <c r="D5" s="12"/>
      <c r="E5" s="12"/>
      <c r="F5" s="12"/>
      <c r="G5" s="12"/>
      <c r="H5" s="12"/>
      <c r="I5" s="12"/>
    </row>
    <row r="6" ht="40.5" customHeight="1" spans="1:9">
      <c r="A6" s="19"/>
      <c r="B6" s="30" t="s">
        <v>32</v>
      </c>
      <c r="C6" s="10" t="s">
        <v>35</v>
      </c>
      <c r="D6" s="64" t="s">
        <v>379</v>
      </c>
      <c r="E6" s="65" t="s">
        <v>380</v>
      </c>
      <c r="F6" s="65" t="s">
        <v>381</v>
      </c>
      <c r="G6" s="65" t="s">
        <v>382</v>
      </c>
      <c r="H6" s="65" t="s">
        <v>383</v>
      </c>
      <c r="I6" s="65" t="s">
        <v>384</v>
      </c>
    </row>
    <row r="7" ht="19.5" customHeight="1" spans="1:9">
      <c r="A7" s="65">
        <v>1</v>
      </c>
      <c r="B7" s="65">
        <v>2</v>
      </c>
      <c r="C7" s="65">
        <v>3</v>
      </c>
      <c r="D7" s="11">
        <v>4</v>
      </c>
      <c r="E7" s="65">
        <v>5</v>
      </c>
      <c r="F7" s="65">
        <v>6</v>
      </c>
      <c r="G7" s="65">
        <v>7</v>
      </c>
      <c r="H7" s="65">
        <v>8</v>
      </c>
      <c r="I7" s="65">
        <v>9</v>
      </c>
    </row>
    <row r="8" ht="28.4" customHeight="1" spans="1:9">
      <c r="A8" s="31"/>
      <c r="B8" s="24"/>
      <c r="C8" s="24"/>
      <c r="D8" s="24"/>
      <c r="E8" s="24"/>
      <c r="F8" s="24"/>
      <c r="G8" s="24"/>
      <c r="H8" s="24"/>
      <c r="I8" s="24"/>
    </row>
    <row r="9" ht="29.9" customHeight="1" spans="1:9">
      <c r="A9" s="31"/>
      <c r="B9" s="24"/>
      <c r="C9" s="24"/>
      <c r="D9" s="24"/>
      <c r="E9" s="24"/>
      <c r="F9" s="24"/>
      <c r="G9" s="24"/>
      <c r="H9" s="24"/>
      <c r="I9" s="24"/>
    </row>
    <row r="10" customHeight="1" spans="1:1">
      <c r="A10" s="37" t="s">
        <v>346</v>
      </c>
    </row>
  </sheetData>
  <mergeCells count="5">
    <mergeCell ref="A3:I3"/>
    <mergeCell ref="A4:G4"/>
    <mergeCell ref="B5:D5"/>
    <mergeCell ref="E5:I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7" t="s">
        <v>385</v>
      </c>
    </row>
    <row r="3" ht="28.5" customHeight="1" spans="1:10">
      <c r="A3" s="48" t="s">
        <v>386</v>
      </c>
      <c r="B3" s="29"/>
      <c r="C3" s="29"/>
      <c r="D3" s="29"/>
      <c r="E3" s="29"/>
      <c r="F3" s="49"/>
      <c r="G3" s="29"/>
      <c r="H3" s="49"/>
      <c r="I3" s="49"/>
      <c r="J3" s="29"/>
    </row>
    <row r="4" ht="17.25" customHeight="1" spans="1:1">
      <c r="A4" s="5" t="s">
        <v>2</v>
      </c>
    </row>
    <row r="5" ht="44.25" customHeight="1" spans="1:10">
      <c r="A5" s="50" t="s">
        <v>262</v>
      </c>
      <c r="B5" s="50" t="s">
        <v>263</v>
      </c>
      <c r="C5" s="50" t="s">
        <v>264</v>
      </c>
      <c r="D5" s="50" t="s">
        <v>265</v>
      </c>
      <c r="E5" s="50" t="s">
        <v>266</v>
      </c>
      <c r="F5" s="51" t="s">
        <v>267</v>
      </c>
      <c r="G5" s="50" t="s">
        <v>268</v>
      </c>
      <c r="H5" s="51" t="s">
        <v>269</v>
      </c>
      <c r="I5" s="51" t="s">
        <v>270</v>
      </c>
      <c r="J5" s="50" t="s">
        <v>271</v>
      </c>
    </row>
    <row r="6" ht="14.25" customHeight="1" spans="1:10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1">
        <v>6</v>
      </c>
      <c r="G6" s="50">
        <v>7</v>
      </c>
      <c r="H6" s="51">
        <v>8</v>
      </c>
      <c r="I6" s="51">
        <v>9</v>
      </c>
      <c r="J6" s="50">
        <v>10</v>
      </c>
    </row>
    <row r="7" ht="42" customHeight="1" spans="1:10">
      <c r="A7" s="52"/>
      <c r="B7" s="53"/>
      <c r="C7" s="53"/>
      <c r="D7" s="53"/>
      <c r="E7" s="54"/>
      <c r="F7" s="55"/>
      <c r="G7" s="54"/>
      <c r="H7" s="55"/>
      <c r="I7" s="55"/>
      <c r="J7" s="54"/>
    </row>
    <row r="8" ht="42" customHeight="1" spans="1:10">
      <c r="A8" s="52"/>
      <c r="B8" s="56"/>
      <c r="C8" s="56"/>
      <c r="D8" s="56"/>
      <c r="E8" s="52"/>
      <c r="F8" s="56"/>
      <c r="G8" s="52"/>
      <c r="H8" s="56"/>
      <c r="I8" s="56"/>
      <c r="J8" s="52"/>
    </row>
    <row r="9" ht="17" customHeight="1" spans="1:1">
      <c r="A9" s="37" t="s">
        <v>346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4" sqref="A4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9"/>
      <c r="B1" s="39"/>
      <c r="C1" s="39"/>
      <c r="D1" s="39"/>
      <c r="E1" s="39"/>
      <c r="F1" s="39"/>
      <c r="G1" s="39"/>
      <c r="H1" s="39"/>
    </row>
    <row r="2" ht="18.75" customHeight="1" spans="1:8">
      <c r="A2" s="40"/>
      <c r="B2" s="40"/>
      <c r="C2" s="40"/>
      <c r="D2" s="40"/>
      <c r="E2" s="40"/>
      <c r="F2" s="40"/>
      <c r="G2" s="40"/>
      <c r="H2" s="41" t="s">
        <v>387</v>
      </c>
    </row>
    <row r="3" ht="30.65" customHeight="1" spans="1:8">
      <c r="A3" s="42" t="s">
        <v>388</v>
      </c>
      <c r="B3" s="42"/>
      <c r="C3" s="42"/>
      <c r="D3" s="42"/>
      <c r="E3" s="42"/>
      <c r="F3" s="42"/>
      <c r="G3" s="42"/>
      <c r="H3" s="42"/>
    </row>
    <row r="4" ht="18.75" customHeight="1" spans="1:8">
      <c r="A4" s="40" t="s">
        <v>2</v>
      </c>
      <c r="B4" s="40"/>
      <c r="C4" s="40"/>
      <c r="D4" s="40"/>
      <c r="E4" s="40"/>
      <c r="F4" s="40"/>
      <c r="G4" s="40"/>
      <c r="H4" s="40"/>
    </row>
    <row r="5" ht="18.75" customHeight="1" spans="1:8">
      <c r="A5" s="43" t="s">
        <v>156</v>
      </c>
      <c r="B5" s="43" t="s">
        <v>389</v>
      </c>
      <c r="C5" s="43" t="s">
        <v>390</v>
      </c>
      <c r="D5" s="43" t="s">
        <v>391</v>
      </c>
      <c r="E5" s="43" t="s">
        <v>392</v>
      </c>
      <c r="F5" s="43" t="s">
        <v>393</v>
      </c>
      <c r="G5" s="43"/>
      <c r="H5" s="43"/>
    </row>
    <row r="6" ht="18.75" customHeight="1" spans="1:8">
      <c r="A6" s="43"/>
      <c r="B6" s="43"/>
      <c r="C6" s="43"/>
      <c r="D6" s="43"/>
      <c r="E6" s="43"/>
      <c r="F6" s="43" t="s">
        <v>353</v>
      </c>
      <c r="G6" s="43" t="s">
        <v>394</v>
      </c>
      <c r="H6" s="43" t="s">
        <v>395</v>
      </c>
    </row>
    <row r="7" ht="18.75" customHeight="1" spans="1:8">
      <c r="A7" s="44" t="s">
        <v>139</v>
      </c>
      <c r="B7" s="44" t="s">
        <v>140</v>
      </c>
      <c r="C7" s="44" t="s">
        <v>141</v>
      </c>
      <c r="D7" s="44" t="s">
        <v>142</v>
      </c>
      <c r="E7" s="44" t="s">
        <v>143</v>
      </c>
      <c r="F7" s="44" t="s">
        <v>144</v>
      </c>
      <c r="G7" s="44" t="s">
        <v>396</v>
      </c>
      <c r="H7" s="44" t="s">
        <v>314</v>
      </c>
    </row>
    <row r="8" ht="29.9" customHeight="1" spans="1:8">
      <c r="A8" s="45"/>
      <c r="B8" s="45"/>
      <c r="C8" s="45"/>
      <c r="D8" s="45"/>
      <c r="E8" s="43"/>
      <c r="F8" s="46"/>
      <c r="G8" s="47"/>
      <c r="H8" s="47"/>
    </row>
    <row r="9" ht="20.15" customHeight="1" spans="1:8">
      <c r="A9" s="43" t="s">
        <v>32</v>
      </c>
      <c r="B9" s="43"/>
      <c r="C9" s="43"/>
      <c r="D9" s="43"/>
      <c r="E9" s="43"/>
      <c r="F9" s="46"/>
      <c r="G9" s="47"/>
      <c r="H9" s="47"/>
    </row>
    <row r="10" ht="17" customHeight="1" spans="1:1">
      <c r="A10" s="37" t="s">
        <v>346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397</v>
      </c>
    </row>
    <row r="3" ht="27.75" customHeight="1" spans="1:11">
      <c r="A3" s="29" t="s">
        <v>398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147</v>
      </c>
    </row>
    <row r="5" ht="21.75" customHeight="1" spans="1:11">
      <c r="A5" s="9" t="s">
        <v>248</v>
      </c>
      <c r="B5" s="9" t="s">
        <v>158</v>
      </c>
      <c r="C5" s="9" t="s">
        <v>249</v>
      </c>
      <c r="D5" s="10" t="s">
        <v>159</v>
      </c>
      <c r="E5" s="10" t="s">
        <v>160</v>
      </c>
      <c r="F5" s="10" t="s">
        <v>161</v>
      </c>
      <c r="G5" s="10" t="s">
        <v>162</v>
      </c>
      <c r="H5" s="16" t="s">
        <v>32</v>
      </c>
      <c r="I5" s="11" t="s">
        <v>399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35</v>
      </c>
      <c r="J6" s="10" t="s">
        <v>36</v>
      </c>
      <c r="K6" s="10" t="s">
        <v>37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34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8">
        <v>10</v>
      </c>
      <c r="K8" s="38">
        <v>11</v>
      </c>
    </row>
    <row r="9" ht="30.65" customHeight="1" spans="1:11">
      <c r="A9" s="31"/>
      <c r="B9" s="32"/>
      <c r="C9" s="31"/>
      <c r="D9" s="31"/>
      <c r="E9" s="31"/>
      <c r="F9" s="31"/>
      <c r="G9" s="31"/>
      <c r="H9" s="33"/>
      <c r="I9" s="33"/>
      <c r="J9" s="33"/>
      <c r="K9" s="33"/>
    </row>
    <row r="10" ht="30.65" customHeight="1" spans="1:11">
      <c r="A10" s="32"/>
      <c r="B10" s="32"/>
      <c r="C10" s="32"/>
      <c r="D10" s="32"/>
      <c r="E10" s="32"/>
      <c r="F10" s="32"/>
      <c r="G10" s="32"/>
      <c r="H10" s="33"/>
      <c r="I10" s="33"/>
      <c r="J10" s="33"/>
      <c r="K10" s="33"/>
    </row>
    <row r="11" ht="18.75" customHeight="1" spans="1:11">
      <c r="A11" s="34" t="s">
        <v>245</v>
      </c>
      <c r="B11" s="35"/>
      <c r="C11" s="35"/>
      <c r="D11" s="35"/>
      <c r="E11" s="35"/>
      <c r="F11" s="35"/>
      <c r="G11" s="36"/>
      <c r="H11" s="33"/>
      <c r="I11" s="33"/>
      <c r="J11" s="33"/>
      <c r="K11" s="33"/>
    </row>
    <row r="12" customHeight="1" spans="1:1">
      <c r="A12" s="37" t="s">
        <v>346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400</v>
      </c>
    </row>
    <row r="3" ht="27.75" customHeight="1" spans="1:7">
      <c r="A3" s="4" t="s">
        <v>401</v>
      </c>
      <c r="B3" s="4"/>
      <c r="C3" s="4"/>
      <c r="D3" s="4"/>
      <c r="E3" s="4"/>
      <c r="F3" s="4"/>
      <c r="G3" s="4"/>
    </row>
    <row r="4" ht="13.5" customHeight="1" spans="1:7">
      <c r="A4" s="5" t="s">
        <v>2</v>
      </c>
      <c r="B4" s="6"/>
      <c r="C4" s="6"/>
      <c r="D4" s="6"/>
      <c r="E4" s="7"/>
      <c r="F4" s="7"/>
      <c r="G4" s="8" t="s">
        <v>147</v>
      </c>
    </row>
    <row r="5" ht="21.75" customHeight="1" spans="1:7">
      <c r="A5" s="9" t="s">
        <v>249</v>
      </c>
      <c r="B5" s="9" t="s">
        <v>248</v>
      </c>
      <c r="C5" s="9" t="s">
        <v>158</v>
      </c>
      <c r="D5" s="10" t="s">
        <v>402</v>
      </c>
      <c r="E5" s="11" t="s">
        <v>35</v>
      </c>
      <c r="F5" s="12"/>
      <c r="G5" s="13"/>
    </row>
    <row r="6" ht="21.75" customHeight="1" spans="1:7">
      <c r="A6" s="14"/>
      <c r="B6" s="14"/>
      <c r="C6" s="14"/>
      <c r="D6" s="15"/>
      <c r="E6" s="16" t="s">
        <v>403</v>
      </c>
      <c r="F6" s="10" t="s">
        <v>404</v>
      </c>
      <c r="G6" s="10" t="s">
        <v>405</v>
      </c>
    </row>
    <row r="7" ht="40.5" customHeight="1" spans="1:7">
      <c r="A7" s="17"/>
      <c r="B7" s="17"/>
      <c r="C7" s="17"/>
      <c r="D7" s="18"/>
      <c r="E7" s="19"/>
      <c r="F7" s="18" t="s">
        <v>34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9" customHeight="1" spans="1:7">
      <c r="A9" s="21" t="s">
        <v>47</v>
      </c>
      <c r="B9" s="22"/>
      <c r="C9" s="22"/>
      <c r="D9" s="22"/>
      <c r="E9" s="23">
        <v>2000000</v>
      </c>
      <c r="F9" s="24"/>
      <c r="G9" s="24"/>
    </row>
    <row r="10" ht="29.9" customHeight="1" spans="1:7">
      <c r="A10" s="25"/>
      <c r="B10" s="22" t="s">
        <v>406</v>
      </c>
      <c r="C10" s="22" t="s">
        <v>255</v>
      </c>
      <c r="D10" s="22" t="s">
        <v>407</v>
      </c>
      <c r="E10" s="23">
        <v>2000000</v>
      </c>
      <c r="F10" s="24"/>
      <c r="G10" s="24"/>
    </row>
    <row r="11" ht="18.75" customHeight="1" spans="1:7">
      <c r="A11" s="26" t="s">
        <v>32</v>
      </c>
      <c r="B11" s="27" t="s">
        <v>408</v>
      </c>
      <c r="C11" s="27"/>
      <c r="D11" s="28"/>
      <c r="E11" s="23">
        <v>2000000</v>
      </c>
      <c r="F11" s="24"/>
      <c r="G11" s="24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G1" workbookViewId="0">
      <pane ySplit="1" topLeftCell="A2" activePane="bottomLeft" state="frozen"/>
      <selection/>
      <selection pane="bottomLeft" activeCell="H16" sqref="H16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3"/>
      <c r="J2" s="174"/>
      <c r="R2" s="3" t="s">
        <v>28</v>
      </c>
    </row>
    <row r="3" ht="36" customHeight="1" spans="1:19">
      <c r="A3" s="160" t="s">
        <v>29</v>
      </c>
      <c r="B3" s="29"/>
      <c r="C3" s="29"/>
      <c r="D3" s="29"/>
      <c r="E3" s="29"/>
      <c r="F3" s="29"/>
      <c r="G3" s="29"/>
      <c r="H3" s="29"/>
      <c r="I3" s="29"/>
      <c r="J3" s="49"/>
      <c r="K3" s="29"/>
      <c r="L3" s="29"/>
      <c r="M3" s="29"/>
      <c r="N3" s="29"/>
      <c r="O3" s="29"/>
      <c r="P3" s="29"/>
      <c r="Q3" s="29"/>
      <c r="R3" s="29"/>
      <c r="S3" s="29"/>
    </row>
    <row r="4" ht="20.25" customHeight="1" spans="1:19">
      <c r="A4" s="94" t="str">
        <f>"单位名称："&amp;""</f>
        <v>单位名称：</v>
      </c>
      <c r="B4" s="7"/>
      <c r="C4" s="7"/>
      <c r="D4" s="7"/>
      <c r="E4" s="7"/>
      <c r="F4" s="161" t="s">
        <v>2</v>
      </c>
      <c r="G4" s="7"/>
      <c r="H4" s="7"/>
      <c r="I4" s="7"/>
      <c r="J4" s="175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18.75" customHeight="1" spans="1:19">
      <c r="A5" s="162" t="s">
        <v>30</v>
      </c>
      <c r="B5" s="163" t="s">
        <v>31</v>
      </c>
      <c r="C5" s="163" t="s">
        <v>32</v>
      </c>
      <c r="D5" s="164" t="s">
        <v>33</v>
      </c>
      <c r="E5" s="165"/>
      <c r="F5" s="165"/>
      <c r="G5" s="165"/>
      <c r="H5" s="165"/>
      <c r="I5" s="165"/>
      <c r="J5" s="176"/>
      <c r="K5" s="165"/>
      <c r="L5" s="165"/>
      <c r="M5" s="165"/>
      <c r="N5" s="177"/>
      <c r="O5" s="177" t="s">
        <v>21</v>
      </c>
      <c r="P5" s="177"/>
      <c r="Q5" s="177"/>
      <c r="R5" s="177"/>
      <c r="S5" s="177"/>
    </row>
    <row r="6" ht="18" customHeight="1" spans="1:19">
      <c r="A6" s="166"/>
      <c r="B6" s="167"/>
      <c r="C6" s="167"/>
      <c r="D6" s="167" t="s">
        <v>34</v>
      </c>
      <c r="E6" s="167" t="s">
        <v>35</v>
      </c>
      <c r="F6" s="167" t="s">
        <v>36</v>
      </c>
      <c r="G6" s="167" t="s">
        <v>37</v>
      </c>
      <c r="H6" s="167" t="s">
        <v>38</v>
      </c>
      <c r="I6" s="178" t="s">
        <v>39</v>
      </c>
      <c r="J6" s="179"/>
      <c r="K6" s="178" t="s">
        <v>40</v>
      </c>
      <c r="L6" s="178" t="s">
        <v>41</v>
      </c>
      <c r="M6" s="178" t="s">
        <v>42</v>
      </c>
      <c r="N6" s="180" t="s">
        <v>43</v>
      </c>
      <c r="O6" s="181" t="s">
        <v>34</v>
      </c>
      <c r="P6" s="181" t="s">
        <v>35</v>
      </c>
      <c r="Q6" s="181" t="s">
        <v>36</v>
      </c>
      <c r="R6" s="181" t="s">
        <v>37</v>
      </c>
      <c r="S6" s="181" t="s">
        <v>44</v>
      </c>
    </row>
    <row r="7" ht="29.25" customHeight="1" spans="1:19">
      <c r="A7" s="168"/>
      <c r="B7" s="169"/>
      <c r="C7" s="169"/>
      <c r="D7" s="169"/>
      <c r="E7" s="169"/>
      <c r="F7" s="169"/>
      <c r="G7" s="169"/>
      <c r="H7" s="169"/>
      <c r="I7" s="182" t="s">
        <v>34</v>
      </c>
      <c r="J7" s="182" t="s">
        <v>45</v>
      </c>
      <c r="K7" s="182" t="s">
        <v>40</v>
      </c>
      <c r="L7" s="182" t="s">
        <v>41</v>
      </c>
      <c r="M7" s="182" t="s">
        <v>42</v>
      </c>
      <c r="N7" s="182" t="s">
        <v>43</v>
      </c>
      <c r="O7" s="182"/>
      <c r="P7" s="182"/>
      <c r="Q7" s="182"/>
      <c r="R7" s="182"/>
      <c r="S7" s="182"/>
    </row>
    <row r="8" ht="16.5" customHeight="1" spans="1:19">
      <c r="A8" s="170">
        <v>1</v>
      </c>
      <c r="B8" s="20">
        <v>2</v>
      </c>
      <c r="C8" s="20">
        <v>3</v>
      </c>
      <c r="D8" s="20">
        <v>4</v>
      </c>
      <c r="E8" s="170">
        <v>5</v>
      </c>
      <c r="F8" s="20">
        <v>6</v>
      </c>
      <c r="G8" s="20">
        <v>7</v>
      </c>
      <c r="H8" s="170">
        <v>8</v>
      </c>
      <c r="I8" s="20">
        <v>9</v>
      </c>
      <c r="J8" s="38">
        <v>10</v>
      </c>
      <c r="K8" s="38">
        <v>11</v>
      </c>
      <c r="L8" s="183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</row>
    <row r="9" ht="31.4" customHeight="1" spans="1:19">
      <c r="A9" s="171" t="s">
        <v>46</v>
      </c>
      <c r="B9" s="171" t="s">
        <v>47</v>
      </c>
      <c r="C9" s="23">
        <v>63205527.71</v>
      </c>
      <c r="D9" s="23">
        <v>63205527.71</v>
      </c>
      <c r="E9" s="23">
        <v>54190527.71</v>
      </c>
      <c r="F9" s="23"/>
      <c r="G9" s="23"/>
      <c r="H9" s="23">
        <v>5410000</v>
      </c>
      <c r="I9" s="23">
        <v>3605000</v>
      </c>
      <c r="J9" s="23"/>
      <c r="K9" s="23"/>
      <c r="L9" s="23"/>
      <c r="M9" s="23"/>
      <c r="N9" s="23">
        <v>3605000</v>
      </c>
      <c r="O9" s="93"/>
      <c r="P9" s="93"/>
      <c r="Q9" s="93"/>
      <c r="R9" s="93"/>
      <c r="S9" s="93"/>
    </row>
    <row r="10" ht="16.5" customHeight="1" spans="1:19">
      <c r="A10" s="172" t="s">
        <v>32</v>
      </c>
      <c r="B10" s="173"/>
      <c r="C10" s="151">
        <v>63205527.71</v>
      </c>
      <c r="D10" s="151">
        <v>63205527.71</v>
      </c>
      <c r="E10" s="151">
        <v>54190527.71</v>
      </c>
      <c r="F10" s="151"/>
      <c r="G10" s="151"/>
      <c r="H10" s="151">
        <v>5410000</v>
      </c>
      <c r="I10" s="151">
        <v>3605000</v>
      </c>
      <c r="J10" s="151"/>
      <c r="K10" s="151"/>
      <c r="L10" s="151"/>
      <c r="M10" s="151"/>
      <c r="N10" s="151">
        <v>3605000</v>
      </c>
      <c r="O10" s="93"/>
      <c r="P10" s="93"/>
      <c r="Q10" s="93"/>
      <c r="R10" s="93"/>
      <c r="S10" s="93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topLeftCell="D1" workbookViewId="0">
      <pane ySplit="1" topLeftCell="A2" activePane="bottomLeft" state="frozen"/>
      <selection/>
      <selection pane="bottomLeft" activeCell="A4" sqref="A4:L4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8" t="s">
        <v>48</v>
      </c>
    </row>
    <row r="3" ht="28.5" customHeight="1" spans="1:15">
      <c r="A3" s="29" t="s">
        <v>49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ht="15" customHeight="1" spans="1:15">
      <c r="A4" s="104" t="s">
        <v>2</v>
      </c>
      <c r="B4" s="105"/>
      <c r="C4" s="61"/>
      <c r="D4" s="61"/>
      <c r="E4" s="61"/>
      <c r="F4" s="61"/>
      <c r="G4" s="7"/>
      <c r="H4" s="61"/>
      <c r="I4" s="61"/>
      <c r="J4" s="7"/>
      <c r="K4" s="61"/>
      <c r="L4" s="61"/>
      <c r="M4" s="7"/>
      <c r="N4" s="7"/>
      <c r="O4" s="106" t="s">
        <v>3</v>
      </c>
    </row>
    <row r="5" ht="18.75" customHeight="1" spans="1:15">
      <c r="A5" s="10" t="s">
        <v>50</v>
      </c>
      <c r="B5" s="10" t="s">
        <v>51</v>
      </c>
      <c r="C5" s="16" t="s">
        <v>32</v>
      </c>
      <c r="D5" s="65" t="s">
        <v>35</v>
      </c>
      <c r="E5" s="65"/>
      <c r="F5" s="65"/>
      <c r="G5" s="155" t="s">
        <v>36</v>
      </c>
      <c r="H5" s="10" t="s">
        <v>37</v>
      </c>
      <c r="I5" s="10" t="s">
        <v>52</v>
      </c>
      <c r="J5" s="11" t="s">
        <v>53</v>
      </c>
      <c r="K5" s="71" t="s">
        <v>54</v>
      </c>
      <c r="L5" s="71" t="s">
        <v>55</v>
      </c>
      <c r="M5" s="71" t="s">
        <v>56</v>
      </c>
      <c r="N5" s="71" t="s">
        <v>57</v>
      </c>
      <c r="O5" s="88" t="s">
        <v>58</v>
      </c>
    </row>
    <row r="6" ht="30" customHeight="1" spans="1:15">
      <c r="A6" s="19"/>
      <c r="B6" s="19"/>
      <c r="C6" s="19"/>
      <c r="D6" s="65" t="s">
        <v>34</v>
      </c>
      <c r="E6" s="65" t="s">
        <v>59</v>
      </c>
      <c r="F6" s="65" t="s">
        <v>60</v>
      </c>
      <c r="G6" s="19"/>
      <c r="H6" s="19"/>
      <c r="I6" s="19"/>
      <c r="J6" s="65" t="s">
        <v>34</v>
      </c>
      <c r="K6" s="92" t="s">
        <v>54</v>
      </c>
      <c r="L6" s="92" t="s">
        <v>55</v>
      </c>
      <c r="M6" s="92" t="s">
        <v>56</v>
      </c>
      <c r="N6" s="92" t="s">
        <v>57</v>
      </c>
      <c r="O6" s="92" t="s">
        <v>58</v>
      </c>
    </row>
    <row r="7" ht="16.5" customHeight="1" spans="1:15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65">
        <v>15</v>
      </c>
    </row>
    <row r="8" ht="20.25" customHeight="1" spans="1:15">
      <c r="A8" s="156" t="s">
        <v>61</v>
      </c>
      <c r="B8" s="156" t="s">
        <v>62</v>
      </c>
      <c r="C8" s="116">
        <v>50445045</v>
      </c>
      <c r="D8" s="116">
        <v>41430045</v>
      </c>
      <c r="E8" s="116">
        <v>39430045</v>
      </c>
      <c r="F8" s="116">
        <v>2000000</v>
      </c>
      <c r="G8" s="116"/>
      <c r="H8" s="116"/>
      <c r="I8" s="116">
        <v>5410000</v>
      </c>
      <c r="J8" s="116">
        <v>3605000</v>
      </c>
      <c r="K8" s="116"/>
      <c r="L8" s="116"/>
      <c r="M8" s="116"/>
      <c r="N8" s="116"/>
      <c r="O8" s="116">
        <v>3605000</v>
      </c>
    </row>
    <row r="9" ht="20.25" customHeight="1" spans="1:15">
      <c r="A9" s="157" t="s">
        <v>63</v>
      </c>
      <c r="B9" s="157" t="s">
        <v>64</v>
      </c>
      <c r="C9" s="116">
        <v>50445045</v>
      </c>
      <c r="D9" s="116">
        <v>41430045</v>
      </c>
      <c r="E9" s="116">
        <v>39430045</v>
      </c>
      <c r="F9" s="116">
        <v>2000000</v>
      </c>
      <c r="G9" s="116"/>
      <c r="H9" s="116"/>
      <c r="I9" s="116">
        <v>5410000</v>
      </c>
      <c r="J9" s="116">
        <v>3605000</v>
      </c>
      <c r="K9" s="116"/>
      <c r="L9" s="116"/>
      <c r="M9" s="116"/>
      <c r="N9" s="116"/>
      <c r="O9" s="116">
        <v>3605000</v>
      </c>
    </row>
    <row r="10" ht="20.25" customHeight="1" spans="1:15">
      <c r="A10" s="158" t="s">
        <v>65</v>
      </c>
      <c r="B10" s="158" t="s">
        <v>66</v>
      </c>
      <c r="C10" s="116">
        <v>50445045</v>
      </c>
      <c r="D10" s="116">
        <v>41430045</v>
      </c>
      <c r="E10" s="116">
        <v>39430045</v>
      </c>
      <c r="F10" s="116">
        <v>2000000</v>
      </c>
      <c r="G10" s="116"/>
      <c r="H10" s="116"/>
      <c r="I10" s="116">
        <v>5410000</v>
      </c>
      <c r="J10" s="116">
        <v>3605000</v>
      </c>
      <c r="K10" s="116"/>
      <c r="L10" s="116"/>
      <c r="M10" s="116"/>
      <c r="N10" s="116"/>
      <c r="O10" s="116">
        <v>3605000</v>
      </c>
    </row>
    <row r="11" ht="20.25" customHeight="1" spans="1:15">
      <c r="A11" s="156" t="s">
        <v>67</v>
      </c>
      <c r="B11" s="156" t="s">
        <v>68</v>
      </c>
      <c r="C11" s="116">
        <v>5415533.57</v>
      </c>
      <c r="D11" s="116">
        <v>5415533.57</v>
      </c>
      <c r="E11" s="116">
        <v>5415533.57</v>
      </c>
      <c r="F11" s="116"/>
      <c r="G11" s="116"/>
      <c r="H11" s="116"/>
      <c r="I11" s="116"/>
      <c r="J11" s="116"/>
      <c r="K11" s="116"/>
      <c r="L11" s="116"/>
      <c r="M11" s="116"/>
      <c r="N11" s="116"/>
      <c r="O11" s="116"/>
    </row>
    <row r="12" ht="20.25" customHeight="1" spans="1:15">
      <c r="A12" s="157" t="s">
        <v>69</v>
      </c>
      <c r="B12" s="157" t="s">
        <v>70</v>
      </c>
      <c r="C12" s="116">
        <v>5199311.52</v>
      </c>
      <c r="D12" s="116">
        <v>5199311.52</v>
      </c>
      <c r="E12" s="116">
        <v>5199311.52</v>
      </c>
      <c r="F12" s="116"/>
      <c r="G12" s="116"/>
      <c r="H12" s="116"/>
      <c r="I12" s="116"/>
      <c r="J12" s="116"/>
      <c r="K12" s="116"/>
      <c r="L12" s="116"/>
      <c r="M12" s="116"/>
      <c r="N12" s="116"/>
      <c r="O12" s="116"/>
    </row>
    <row r="13" ht="20.25" customHeight="1" spans="1:15">
      <c r="A13" s="158" t="s">
        <v>71</v>
      </c>
      <c r="B13" s="158" t="s">
        <v>72</v>
      </c>
      <c r="C13" s="116">
        <v>78000</v>
      </c>
      <c r="D13" s="116">
        <v>78000</v>
      </c>
      <c r="E13" s="116">
        <v>78000</v>
      </c>
      <c r="F13" s="116"/>
      <c r="G13" s="116"/>
      <c r="H13" s="116"/>
      <c r="I13" s="116"/>
      <c r="J13" s="116"/>
      <c r="K13" s="116"/>
      <c r="L13" s="116"/>
      <c r="M13" s="116"/>
      <c r="N13" s="116"/>
      <c r="O13" s="116"/>
    </row>
    <row r="14" ht="20.25" customHeight="1" spans="1:15">
      <c r="A14" s="158" t="s">
        <v>73</v>
      </c>
      <c r="B14" s="158" t="s">
        <v>74</v>
      </c>
      <c r="C14" s="116">
        <v>5121311.52</v>
      </c>
      <c r="D14" s="116">
        <v>5121311.52</v>
      </c>
      <c r="E14" s="116">
        <v>5121311.52</v>
      </c>
      <c r="F14" s="116"/>
      <c r="G14" s="116"/>
      <c r="H14" s="116"/>
      <c r="I14" s="116"/>
      <c r="J14" s="116"/>
      <c r="K14" s="116"/>
      <c r="L14" s="116"/>
      <c r="M14" s="116"/>
      <c r="N14" s="116"/>
      <c r="O14" s="116"/>
    </row>
    <row r="15" ht="20.25" customHeight="1" spans="1:15">
      <c r="A15" s="157" t="s">
        <v>75</v>
      </c>
      <c r="B15" s="157" t="s">
        <v>76</v>
      </c>
      <c r="C15" s="116">
        <v>216222.05</v>
      </c>
      <c r="D15" s="116">
        <v>216222.05</v>
      </c>
      <c r="E15" s="116">
        <v>216222.05</v>
      </c>
      <c r="F15" s="116"/>
      <c r="G15" s="116"/>
      <c r="H15" s="116"/>
      <c r="I15" s="116"/>
      <c r="J15" s="116"/>
      <c r="K15" s="116"/>
      <c r="L15" s="116"/>
      <c r="M15" s="116"/>
      <c r="N15" s="116"/>
      <c r="O15" s="116"/>
    </row>
    <row r="16" ht="20.25" customHeight="1" spans="1:15">
      <c r="A16" s="158" t="s">
        <v>77</v>
      </c>
      <c r="B16" s="158" t="s">
        <v>76</v>
      </c>
      <c r="C16" s="116">
        <v>216222.05</v>
      </c>
      <c r="D16" s="116">
        <v>216222.05</v>
      </c>
      <c r="E16" s="116">
        <v>216222.05</v>
      </c>
      <c r="F16" s="116"/>
      <c r="G16" s="116"/>
      <c r="H16" s="116"/>
      <c r="I16" s="116"/>
      <c r="J16" s="116"/>
      <c r="K16" s="116"/>
      <c r="L16" s="116"/>
      <c r="M16" s="116"/>
      <c r="N16" s="116"/>
      <c r="O16" s="116"/>
    </row>
    <row r="17" ht="20.25" customHeight="1" spans="1:15">
      <c r="A17" s="156" t="s">
        <v>78</v>
      </c>
      <c r="B17" s="156" t="s">
        <v>79</v>
      </c>
      <c r="C17" s="116">
        <v>3503965.5</v>
      </c>
      <c r="D17" s="116">
        <v>3503965.5</v>
      </c>
      <c r="E17" s="116">
        <v>3503965.5</v>
      </c>
      <c r="F17" s="116"/>
      <c r="G17" s="116"/>
      <c r="H17" s="116"/>
      <c r="I17" s="116"/>
      <c r="J17" s="116"/>
      <c r="K17" s="116"/>
      <c r="L17" s="116"/>
      <c r="M17" s="116"/>
      <c r="N17" s="116"/>
      <c r="O17" s="116"/>
    </row>
    <row r="18" ht="20.25" customHeight="1" spans="1:15">
      <c r="A18" s="157" t="s">
        <v>80</v>
      </c>
      <c r="B18" s="157" t="s">
        <v>81</v>
      </c>
      <c r="C18" s="116">
        <v>3503965.5</v>
      </c>
      <c r="D18" s="116">
        <v>3503965.5</v>
      </c>
      <c r="E18" s="116">
        <v>3503965.5</v>
      </c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ht="20.25" customHeight="1" spans="1:15">
      <c r="A19" s="158" t="s">
        <v>82</v>
      </c>
      <c r="B19" s="158" t="s">
        <v>83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ht="20.25" customHeight="1" spans="1:15">
      <c r="A20" s="158" t="s">
        <v>84</v>
      </c>
      <c r="B20" s="158" t="s">
        <v>85</v>
      </c>
      <c r="C20" s="116">
        <v>2528647.57</v>
      </c>
      <c r="D20" s="116">
        <v>2528647.57</v>
      </c>
      <c r="E20" s="116">
        <v>2528647.57</v>
      </c>
      <c r="F20" s="116"/>
      <c r="G20" s="116"/>
      <c r="H20" s="116"/>
      <c r="I20" s="116"/>
      <c r="J20" s="116"/>
      <c r="K20" s="116"/>
      <c r="L20" s="116"/>
      <c r="M20" s="116"/>
      <c r="N20" s="116"/>
      <c r="O20" s="116"/>
    </row>
    <row r="21" ht="20.25" customHeight="1" spans="1:15">
      <c r="A21" s="158" t="s">
        <v>86</v>
      </c>
      <c r="B21" s="158" t="s">
        <v>87</v>
      </c>
      <c r="C21" s="116">
        <v>764035.14</v>
      </c>
      <c r="D21" s="116">
        <v>764035.14</v>
      </c>
      <c r="E21" s="116">
        <v>764035.14</v>
      </c>
      <c r="F21" s="116"/>
      <c r="G21" s="116"/>
      <c r="H21" s="116"/>
      <c r="I21" s="116"/>
      <c r="J21" s="116"/>
      <c r="K21" s="116"/>
      <c r="L21" s="116"/>
      <c r="M21" s="116"/>
      <c r="N21" s="116"/>
      <c r="O21" s="116"/>
    </row>
    <row r="22" ht="20.25" customHeight="1" spans="1:15">
      <c r="A22" s="158" t="s">
        <v>88</v>
      </c>
      <c r="B22" s="158" t="s">
        <v>89</v>
      </c>
      <c r="C22" s="116">
        <v>211282.79</v>
      </c>
      <c r="D22" s="116">
        <v>211282.79</v>
      </c>
      <c r="E22" s="116">
        <v>211282.79</v>
      </c>
      <c r="F22" s="116"/>
      <c r="G22" s="116"/>
      <c r="H22" s="116"/>
      <c r="I22" s="116"/>
      <c r="J22" s="116"/>
      <c r="K22" s="116"/>
      <c r="L22" s="116"/>
      <c r="M22" s="116"/>
      <c r="N22" s="116"/>
      <c r="O22" s="116"/>
    </row>
    <row r="23" ht="20.25" customHeight="1" spans="1:15">
      <c r="A23" s="156" t="s">
        <v>90</v>
      </c>
      <c r="B23" s="156" t="s">
        <v>91</v>
      </c>
      <c r="C23" s="116">
        <v>3840983.64</v>
      </c>
      <c r="D23" s="116">
        <v>3840983.64</v>
      </c>
      <c r="E23" s="116">
        <v>3840983.64</v>
      </c>
      <c r="F23" s="116"/>
      <c r="G23" s="116"/>
      <c r="H23" s="116"/>
      <c r="I23" s="116"/>
      <c r="J23" s="116"/>
      <c r="K23" s="116"/>
      <c r="L23" s="116"/>
      <c r="M23" s="116"/>
      <c r="N23" s="116"/>
      <c r="O23" s="116"/>
    </row>
    <row r="24" ht="20.25" customHeight="1" spans="1:15">
      <c r="A24" s="157" t="s">
        <v>92</v>
      </c>
      <c r="B24" s="157" t="s">
        <v>93</v>
      </c>
      <c r="C24" s="116">
        <v>3840983.64</v>
      </c>
      <c r="D24" s="116">
        <v>3840983.64</v>
      </c>
      <c r="E24" s="116">
        <v>3840983.64</v>
      </c>
      <c r="F24" s="116"/>
      <c r="G24" s="116"/>
      <c r="H24" s="116"/>
      <c r="I24" s="116"/>
      <c r="J24" s="116"/>
      <c r="K24" s="116"/>
      <c r="L24" s="116"/>
      <c r="M24" s="116"/>
      <c r="N24" s="116"/>
      <c r="O24" s="116"/>
    </row>
    <row r="25" ht="20.25" customHeight="1" spans="1:15">
      <c r="A25" s="158" t="s">
        <v>94</v>
      </c>
      <c r="B25" s="158" t="s">
        <v>95</v>
      </c>
      <c r="C25" s="116">
        <v>3840983.64</v>
      </c>
      <c r="D25" s="116">
        <v>3840983.64</v>
      </c>
      <c r="E25" s="116">
        <v>3840983.64</v>
      </c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ht="20.25" customHeight="1" spans="1:15">
      <c r="A26" s="159" t="s">
        <v>32</v>
      </c>
      <c r="B26" s="159"/>
      <c r="C26" s="116">
        <v>63205527.71</v>
      </c>
      <c r="D26" s="116">
        <v>54190527.71</v>
      </c>
      <c r="E26" s="116">
        <v>52190527.71</v>
      </c>
      <c r="F26" s="116">
        <v>2000000</v>
      </c>
      <c r="G26" s="116"/>
      <c r="H26" s="116"/>
      <c r="I26" s="116">
        <v>5410000</v>
      </c>
      <c r="J26" s="116">
        <v>3605000</v>
      </c>
      <c r="K26" s="116"/>
      <c r="L26" s="116"/>
      <c r="M26" s="116"/>
      <c r="N26" s="116"/>
      <c r="O26" s="116">
        <v>3605000</v>
      </c>
    </row>
  </sheetData>
  <mergeCells count="11">
    <mergeCell ref="A3:O3"/>
    <mergeCell ref="A4:L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Zeros="0" workbookViewId="0">
      <pane ySplit="1" topLeftCell="A19" activePane="bottomLeft" state="frozen"/>
      <selection/>
      <selection pane="bottomLeft" activeCell="A4" sqref="A4:B4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102" t="s">
        <v>96</v>
      </c>
    </row>
    <row r="3" ht="31.5" customHeight="1" spans="1:4">
      <c r="A3" s="48" t="s">
        <v>97</v>
      </c>
      <c r="B3" s="137"/>
      <c r="C3" s="137"/>
      <c r="D3" s="137"/>
    </row>
    <row r="4" ht="17.25" customHeight="1" spans="1:4">
      <c r="A4" s="5" t="s">
        <v>2</v>
      </c>
      <c r="B4" s="138"/>
      <c r="C4" s="138"/>
      <c r="D4" s="103" t="s">
        <v>3</v>
      </c>
    </row>
    <row r="5" ht="24.65" customHeight="1" spans="1:4">
      <c r="A5" s="11" t="s">
        <v>4</v>
      </c>
      <c r="B5" s="13"/>
      <c r="C5" s="11" t="s">
        <v>5</v>
      </c>
      <c r="D5" s="13"/>
    </row>
    <row r="6" ht="15.65" customHeight="1" spans="1:4">
      <c r="A6" s="16" t="s">
        <v>6</v>
      </c>
      <c r="B6" s="139" t="s">
        <v>7</v>
      </c>
      <c r="C6" s="16" t="s">
        <v>98</v>
      </c>
      <c r="D6" s="139" t="s">
        <v>7</v>
      </c>
    </row>
    <row r="7" ht="14.15" customHeight="1" spans="1:4">
      <c r="A7" s="19"/>
      <c r="B7" s="18"/>
      <c r="C7" s="19"/>
      <c r="D7" s="18"/>
    </row>
    <row r="8" ht="29.15" customHeight="1" spans="1:4">
      <c r="A8" s="140" t="s">
        <v>99</v>
      </c>
      <c r="B8" s="23">
        <v>54190527.71</v>
      </c>
      <c r="C8" s="141" t="s">
        <v>100</v>
      </c>
      <c r="D8" s="23">
        <v>54190527.71</v>
      </c>
    </row>
    <row r="9" ht="29.15" customHeight="1" spans="1:4">
      <c r="A9" s="142" t="s">
        <v>101</v>
      </c>
      <c r="B9" s="23">
        <v>54190527.71</v>
      </c>
      <c r="C9" s="143" t="s">
        <v>102</v>
      </c>
      <c r="D9" s="23"/>
    </row>
    <row r="10" ht="29.15" customHeight="1" spans="1:4">
      <c r="A10" s="142" t="s">
        <v>103</v>
      </c>
      <c r="B10" s="93"/>
      <c r="C10" s="144" t="s">
        <v>104</v>
      </c>
      <c r="D10" s="23"/>
    </row>
    <row r="11" ht="29.15" customHeight="1" spans="1:4">
      <c r="A11" s="142" t="s">
        <v>105</v>
      </c>
      <c r="B11" s="93"/>
      <c r="C11" s="143" t="s">
        <v>106</v>
      </c>
      <c r="D11" s="23"/>
    </row>
    <row r="12" ht="29.15" customHeight="1" spans="1:4">
      <c r="A12" s="145" t="s">
        <v>107</v>
      </c>
      <c r="B12" s="146"/>
      <c r="C12" s="143" t="s">
        <v>108</v>
      </c>
      <c r="D12" s="23"/>
    </row>
    <row r="13" ht="29.15" customHeight="1" spans="1:4">
      <c r="A13" s="142" t="s">
        <v>101</v>
      </c>
      <c r="B13" s="147"/>
      <c r="C13" s="143" t="s">
        <v>109</v>
      </c>
      <c r="D13" s="23">
        <v>41430045</v>
      </c>
    </row>
    <row r="14" ht="29.15" customHeight="1" spans="1:4">
      <c r="A14" s="148" t="s">
        <v>103</v>
      </c>
      <c r="B14" s="147"/>
      <c r="C14" s="143" t="s">
        <v>110</v>
      </c>
      <c r="D14" s="23"/>
    </row>
    <row r="15" ht="29.15" customHeight="1" spans="1:4">
      <c r="A15" s="148" t="s">
        <v>105</v>
      </c>
      <c r="B15" s="146"/>
      <c r="C15" s="144" t="s">
        <v>111</v>
      </c>
      <c r="D15" s="23"/>
    </row>
    <row r="16" ht="29.15" customHeight="1" spans="1:4">
      <c r="A16" s="148"/>
      <c r="B16" s="146"/>
      <c r="C16" s="144" t="s">
        <v>112</v>
      </c>
      <c r="D16" s="23">
        <v>5415533.57</v>
      </c>
    </row>
    <row r="17" ht="29.15" customHeight="1" spans="1:4">
      <c r="A17" s="148"/>
      <c r="B17" s="146"/>
      <c r="C17" s="144" t="s">
        <v>113</v>
      </c>
      <c r="D17" s="23">
        <v>3503965.5</v>
      </c>
    </row>
    <row r="18" ht="29.15" customHeight="1" spans="1:4">
      <c r="A18" s="148"/>
      <c r="B18" s="146"/>
      <c r="C18" s="143" t="s">
        <v>114</v>
      </c>
      <c r="D18" s="23"/>
    </row>
    <row r="19" ht="29.15" customHeight="1" spans="1:4">
      <c r="A19" s="148"/>
      <c r="B19" s="146"/>
      <c r="C19" s="143" t="s">
        <v>115</v>
      </c>
      <c r="D19" s="23"/>
    </row>
    <row r="20" ht="29.15" customHeight="1" spans="1:4">
      <c r="A20" s="148"/>
      <c r="B20" s="146"/>
      <c r="C20" s="143" t="s">
        <v>116</v>
      </c>
      <c r="D20" s="23"/>
    </row>
    <row r="21" ht="29.15" customHeight="1" spans="1:4">
      <c r="A21" s="148"/>
      <c r="B21" s="146"/>
      <c r="C21" s="143" t="s">
        <v>117</v>
      </c>
      <c r="D21" s="23"/>
    </row>
    <row r="22" ht="29.15" customHeight="1" spans="1:4">
      <c r="A22" s="148"/>
      <c r="B22" s="146"/>
      <c r="C22" s="149" t="s">
        <v>118</v>
      </c>
      <c r="D22" s="23"/>
    </row>
    <row r="23" ht="29.15" customHeight="1" spans="1:4">
      <c r="A23" s="148"/>
      <c r="B23" s="146"/>
      <c r="C23" s="149" t="s">
        <v>119</v>
      </c>
      <c r="D23" s="23"/>
    </row>
    <row r="24" ht="29.15" customHeight="1" spans="1:4">
      <c r="A24" s="148"/>
      <c r="B24" s="146"/>
      <c r="C24" s="149" t="s">
        <v>120</v>
      </c>
      <c r="D24" s="23"/>
    </row>
    <row r="25" ht="29.15" customHeight="1" spans="1:4">
      <c r="A25" s="148"/>
      <c r="B25" s="146"/>
      <c r="C25" s="149" t="s">
        <v>121</v>
      </c>
      <c r="D25" s="23"/>
    </row>
    <row r="26" ht="29.15" customHeight="1" spans="1:4">
      <c r="A26" s="148"/>
      <c r="B26" s="146"/>
      <c r="C26" s="149" t="s">
        <v>122</v>
      </c>
      <c r="D26" s="23"/>
    </row>
    <row r="27" ht="29.15" customHeight="1" spans="1:4">
      <c r="A27" s="148"/>
      <c r="B27" s="146"/>
      <c r="C27" s="149" t="s">
        <v>123</v>
      </c>
      <c r="D27" s="23">
        <v>3840983.64</v>
      </c>
    </row>
    <row r="28" ht="29.15" customHeight="1" spans="1:4">
      <c r="A28" s="148"/>
      <c r="B28" s="146"/>
      <c r="C28" s="149" t="s">
        <v>124</v>
      </c>
      <c r="D28" s="23"/>
    </row>
    <row r="29" ht="29.15" customHeight="1" spans="1:4">
      <c r="A29" s="148"/>
      <c r="B29" s="146"/>
      <c r="C29" s="150" t="s">
        <v>125</v>
      </c>
      <c r="D29" s="23"/>
    </row>
    <row r="30" ht="29.15" customHeight="1" spans="1:4">
      <c r="A30" s="148"/>
      <c r="B30" s="146"/>
      <c r="C30" s="149" t="s">
        <v>126</v>
      </c>
      <c r="D30" s="23"/>
    </row>
    <row r="31" ht="29.15" customHeight="1" spans="1:4">
      <c r="A31" s="148"/>
      <c r="B31" s="146"/>
      <c r="C31" s="149" t="s">
        <v>127</v>
      </c>
      <c r="D31" s="23"/>
    </row>
    <row r="32" ht="29.15" customHeight="1" spans="1:4">
      <c r="A32" s="148"/>
      <c r="B32" s="146"/>
      <c r="C32" s="149" t="s">
        <v>128</v>
      </c>
      <c r="D32" s="23"/>
    </row>
    <row r="33" ht="29.15" customHeight="1" spans="1:4">
      <c r="A33" s="148"/>
      <c r="B33" s="146"/>
      <c r="C33" s="150" t="s">
        <v>129</v>
      </c>
      <c r="D33" s="23"/>
    </row>
    <row r="34" ht="29.15" customHeight="1" spans="1:4">
      <c r="A34" s="148"/>
      <c r="B34" s="146"/>
      <c r="C34" s="150" t="s">
        <v>130</v>
      </c>
      <c r="D34" s="23"/>
    </row>
    <row r="35" ht="29.15" customHeight="1" spans="1:4">
      <c r="A35" s="148"/>
      <c r="B35" s="146"/>
      <c r="C35" s="149" t="s">
        <v>131</v>
      </c>
      <c r="D35" s="151"/>
    </row>
    <row r="36" ht="29.15" customHeight="1" spans="1:4">
      <c r="A36" s="152"/>
      <c r="B36" s="146"/>
      <c r="C36" s="153" t="s">
        <v>132</v>
      </c>
      <c r="D36" s="146"/>
    </row>
    <row r="37" ht="29.15" customHeight="1" spans="1:4">
      <c r="A37" s="152" t="s">
        <v>133</v>
      </c>
      <c r="B37" s="23">
        <v>54190527.71</v>
      </c>
      <c r="C37" s="154" t="s">
        <v>27</v>
      </c>
      <c r="D37" s="23">
        <v>54190527.71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pane ySplit="1" topLeftCell="A2" activePane="bottomLeft" state="frozen"/>
      <selection/>
      <selection pane="bottomLeft" activeCell="A4" sqref="A4:E4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17"/>
      <c r="F2" s="58"/>
      <c r="G2" s="58" t="s">
        <v>134</v>
      </c>
    </row>
    <row r="3" ht="39" customHeight="1" spans="1:7">
      <c r="A3" s="4" t="s">
        <v>135</v>
      </c>
      <c r="B3" s="4"/>
      <c r="C3" s="4"/>
      <c r="D3" s="4"/>
      <c r="E3" s="4"/>
      <c r="F3" s="4"/>
      <c r="G3" s="4"/>
    </row>
    <row r="4" ht="18" customHeight="1" spans="1:7">
      <c r="A4" s="5" t="s">
        <v>2</v>
      </c>
      <c r="F4" s="106"/>
      <c r="G4" s="106" t="s">
        <v>3</v>
      </c>
    </row>
    <row r="5" ht="20.25" customHeight="1" spans="1:7">
      <c r="A5" s="126" t="s">
        <v>136</v>
      </c>
      <c r="B5" s="127"/>
      <c r="C5" s="128" t="s">
        <v>32</v>
      </c>
      <c r="D5" s="12" t="s">
        <v>59</v>
      </c>
      <c r="E5" s="12"/>
      <c r="F5" s="13"/>
      <c r="G5" s="128" t="s">
        <v>60</v>
      </c>
    </row>
    <row r="6" ht="20.25" customHeight="1" spans="1:7">
      <c r="A6" s="129" t="s">
        <v>50</v>
      </c>
      <c r="B6" s="130" t="s">
        <v>51</v>
      </c>
      <c r="C6" s="95"/>
      <c r="D6" s="95" t="s">
        <v>34</v>
      </c>
      <c r="E6" s="95" t="s">
        <v>137</v>
      </c>
      <c r="F6" s="95" t="s">
        <v>138</v>
      </c>
      <c r="G6" s="95"/>
    </row>
    <row r="7" ht="13.5" customHeight="1" spans="1:7">
      <c r="A7" s="131" t="s">
        <v>139</v>
      </c>
      <c r="B7" s="131" t="s">
        <v>140</v>
      </c>
      <c r="C7" s="131" t="s">
        <v>141</v>
      </c>
      <c r="D7" s="65"/>
      <c r="E7" s="131" t="s">
        <v>142</v>
      </c>
      <c r="F7" s="131" t="s">
        <v>143</v>
      </c>
      <c r="G7" s="131" t="s">
        <v>144</v>
      </c>
    </row>
    <row r="8" ht="18" customHeight="1" spans="1:7">
      <c r="A8" s="132" t="s">
        <v>61</v>
      </c>
      <c r="B8" s="132" t="s">
        <v>62</v>
      </c>
      <c r="C8" s="133">
        <v>41430045</v>
      </c>
      <c r="D8" s="133">
        <v>39430045</v>
      </c>
      <c r="E8" s="133">
        <v>35636185</v>
      </c>
      <c r="F8" s="133">
        <v>3793860</v>
      </c>
      <c r="G8" s="133">
        <v>2000000</v>
      </c>
    </row>
    <row r="9" ht="18" customHeight="1" spans="1:7">
      <c r="A9" s="134" t="s">
        <v>63</v>
      </c>
      <c r="B9" s="134" t="s">
        <v>64</v>
      </c>
      <c r="C9" s="133">
        <v>41430045</v>
      </c>
      <c r="D9" s="133">
        <v>39430045</v>
      </c>
      <c r="E9" s="133">
        <v>35636185</v>
      </c>
      <c r="F9" s="133">
        <v>3793860</v>
      </c>
      <c r="G9" s="133">
        <v>2000000</v>
      </c>
    </row>
    <row r="10" ht="18" customHeight="1" spans="1:7">
      <c r="A10" s="135" t="s">
        <v>65</v>
      </c>
      <c r="B10" s="135" t="s">
        <v>66</v>
      </c>
      <c r="C10" s="133">
        <v>41430045</v>
      </c>
      <c r="D10" s="133">
        <v>39430045</v>
      </c>
      <c r="E10" s="133">
        <v>35636185</v>
      </c>
      <c r="F10" s="133">
        <v>3793860</v>
      </c>
      <c r="G10" s="133">
        <v>2000000</v>
      </c>
    </row>
    <row r="11" ht="18" customHeight="1" spans="1:7">
      <c r="A11" s="132" t="s">
        <v>67</v>
      </c>
      <c r="B11" s="132" t="s">
        <v>68</v>
      </c>
      <c r="C11" s="133">
        <v>5415533.57</v>
      </c>
      <c r="D11" s="133">
        <v>5415533.57</v>
      </c>
      <c r="E11" s="133">
        <v>5337533.57</v>
      </c>
      <c r="F11" s="133">
        <v>78000</v>
      </c>
      <c r="G11" s="133"/>
    </row>
    <row r="12" ht="18" customHeight="1" spans="1:7">
      <c r="A12" s="134" t="s">
        <v>69</v>
      </c>
      <c r="B12" s="134" t="s">
        <v>70</v>
      </c>
      <c r="C12" s="133">
        <v>5199311.52</v>
      </c>
      <c r="D12" s="133">
        <v>5199311.52</v>
      </c>
      <c r="E12" s="133">
        <v>5121311.52</v>
      </c>
      <c r="F12" s="133">
        <v>78000</v>
      </c>
      <c r="G12" s="133"/>
    </row>
    <row r="13" ht="18" customHeight="1" spans="1:7">
      <c r="A13" s="135" t="s">
        <v>71</v>
      </c>
      <c r="B13" s="135" t="s">
        <v>72</v>
      </c>
      <c r="C13" s="133">
        <v>78000</v>
      </c>
      <c r="D13" s="133">
        <v>78000</v>
      </c>
      <c r="E13" s="133"/>
      <c r="F13" s="133">
        <v>78000</v>
      </c>
      <c r="G13" s="133"/>
    </row>
    <row r="14" ht="18" customHeight="1" spans="1:7">
      <c r="A14" s="135" t="s">
        <v>73</v>
      </c>
      <c r="B14" s="135" t="s">
        <v>74</v>
      </c>
      <c r="C14" s="133">
        <v>5121311.52</v>
      </c>
      <c r="D14" s="133">
        <v>5121311.52</v>
      </c>
      <c r="E14" s="133">
        <v>5121311.52</v>
      </c>
      <c r="F14" s="133"/>
      <c r="G14" s="133"/>
    </row>
    <row r="15" ht="18" customHeight="1" spans="1:7">
      <c r="A15" s="134" t="s">
        <v>75</v>
      </c>
      <c r="B15" s="134" t="s">
        <v>76</v>
      </c>
      <c r="C15" s="133">
        <v>216222.05</v>
      </c>
      <c r="D15" s="133">
        <v>216222.05</v>
      </c>
      <c r="E15" s="133">
        <v>216222.05</v>
      </c>
      <c r="F15" s="133"/>
      <c r="G15" s="133"/>
    </row>
    <row r="16" ht="18" customHeight="1" spans="1:7">
      <c r="A16" s="135" t="s">
        <v>77</v>
      </c>
      <c r="B16" s="135" t="s">
        <v>76</v>
      </c>
      <c r="C16" s="133">
        <v>216222.05</v>
      </c>
      <c r="D16" s="133">
        <v>216222.05</v>
      </c>
      <c r="E16" s="133">
        <v>216222.05</v>
      </c>
      <c r="F16" s="133"/>
      <c r="G16" s="133"/>
    </row>
    <row r="17" ht="18" customHeight="1" spans="1:7">
      <c r="A17" s="132" t="s">
        <v>78</v>
      </c>
      <c r="B17" s="132" t="s">
        <v>79</v>
      </c>
      <c r="C17" s="133">
        <v>3503965.5</v>
      </c>
      <c r="D17" s="133">
        <v>3503965.5</v>
      </c>
      <c r="E17" s="133">
        <v>3503965.5</v>
      </c>
      <c r="F17" s="133"/>
      <c r="G17" s="133"/>
    </row>
    <row r="18" ht="18" customHeight="1" spans="1:7">
      <c r="A18" s="134" t="s">
        <v>80</v>
      </c>
      <c r="B18" s="134" t="s">
        <v>81</v>
      </c>
      <c r="C18" s="133">
        <v>3503965.5</v>
      </c>
      <c r="D18" s="133">
        <v>3503965.5</v>
      </c>
      <c r="E18" s="133">
        <v>3503965.5</v>
      </c>
      <c r="F18" s="133"/>
      <c r="G18" s="133"/>
    </row>
    <row r="19" ht="18" customHeight="1" spans="1:7">
      <c r="A19" s="135" t="s">
        <v>84</v>
      </c>
      <c r="B19" s="135" t="s">
        <v>85</v>
      </c>
      <c r="C19" s="133">
        <v>2528647.57</v>
      </c>
      <c r="D19" s="133">
        <v>2528647.57</v>
      </c>
      <c r="E19" s="133">
        <v>2528647.57</v>
      </c>
      <c r="F19" s="133"/>
      <c r="G19" s="133"/>
    </row>
    <row r="20" ht="18" customHeight="1" spans="1:7">
      <c r="A20" s="135" t="s">
        <v>86</v>
      </c>
      <c r="B20" s="135" t="s">
        <v>87</v>
      </c>
      <c r="C20" s="133">
        <v>764035.14</v>
      </c>
      <c r="D20" s="133">
        <v>764035.14</v>
      </c>
      <c r="E20" s="133">
        <v>764035.14</v>
      </c>
      <c r="F20" s="133"/>
      <c r="G20" s="133"/>
    </row>
    <row r="21" ht="18" customHeight="1" spans="1:7">
      <c r="A21" s="135" t="s">
        <v>88</v>
      </c>
      <c r="B21" s="135" t="s">
        <v>89</v>
      </c>
      <c r="C21" s="133">
        <v>211282.79</v>
      </c>
      <c r="D21" s="133">
        <v>211282.79</v>
      </c>
      <c r="E21" s="133">
        <v>211282.79</v>
      </c>
      <c r="F21" s="133"/>
      <c r="G21" s="133"/>
    </row>
    <row r="22" ht="18" customHeight="1" spans="1:7">
      <c r="A22" s="132" t="s">
        <v>90</v>
      </c>
      <c r="B22" s="132" t="s">
        <v>91</v>
      </c>
      <c r="C22" s="133">
        <v>3840983.64</v>
      </c>
      <c r="D22" s="133">
        <v>3840983.64</v>
      </c>
      <c r="E22" s="133">
        <v>3840983.64</v>
      </c>
      <c r="F22" s="133"/>
      <c r="G22" s="133"/>
    </row>
    <row r="23" ht="18" customHeight="1" spans="1:7">
      <c r="A23" s="134" t="s">
        <v>92</v>
      </c>
      <c r="B23" s="134" t="s">
        <v>93</v>
      </c>
      <c r="C23" s="133">
        <v>3840983.64</v>
      </c>
      <c r="D23" s="133">
        <v>3840983.64</v>
      </c>
      <c r="E23" s="133">
        <v>3840983.64</v>
      </c>
      <c r="F23" s="133"/>
      <c r="G23" s="133"/>
    </row>
    <row r="24" ht="18" customHeight="1" spans="1:7">
      <c r="A24" s="135" t="s">
        <v>94</v>
      </c>
      <c r="B24" s="135" t="s">
        <v>95</v>
      </c>
      <c r="C24" s="133">
        <v>3840983.64</v>
      </c>
      <c r="D24" s="133">
        <v>3840983.64</v>
      </c>
      <c r="E24" s="133">
        <v>3840983.64</v>
      </c>
      <c r="F24" s="133"/>
      <c r="G24" s="133"/>
    </row>
    <row r="25" ht="18" customHeight="1" spans="1:7">
      <c r="A25" s="136" t="s">
        <v>32</v>
      </c>
      <c r="B25" s="136"/>
      <c r="C25" s="133">
        <v>54190527.71</v>
      </c>
      <c r="D25" s="133">
        <v>52190527.71</v>
      </c>
      <c r="E25" s="133">
        <v>48318667.71</v>
      </c>
      <c r="F25" s="133">
        <v>3871860</v>
      </c>
      <c r="G25" s="133">
        <v>2000000</v>
      </c>
    </row>
  </sheetData>
  <mergeCells count="7">
    <mergeCell ref="A3:G3"/>
    <mergeCell ref="A4:E4"/>
    <mergeCell ref="A5:B5"/>
    <mergeCell ref="D5:F5"/>
    <mergeCell ref="A25:B2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0"/>
      <c r="B2" s="120"/>
      <c r="C2" s="63"/>
      <c r="F2" s="62" t="s">
        <v>145</v>
      </c>
    </row>
    <row r="3" ht="25.5" customHeight="1" spans="1:6">
      <c r="A3" s="121" t="s">
        <v>146</v>
      </c>
      <c r="B3" s="121"/>
      <c r="C3" s="121"/>
      <c r="D3" s="121"/>
      <c r="E3" s="121"/>
      <c r="F3" s="121"/>
    </row>
    <row r="4" ht="15.75" customHeight="1" spans="1:6">
      <c r="A4" s="5" t="s">
        <v>2</v>
      </c>
      <c r="B4" s="120"/>
      <c r="C4" s="63"/>
      <c r="F4" s="62" t="s">
        <v>147</v>
      </c>
    </row>
    <row r="5" ht="19.5" customHeight="1" spans="1:6">
      <c r="A5" s="10" t="s">
        <v>148</v>
      </c>
      <c r="B5" s="16" t="s">
        <v>149</v>
      </c>
      <c r="C5" s="11" t="s">
        <v>150</v>
      </c>
      <c r="D5" s="12"/>
      <c r="E5" s="13"/>
      <c r="F5" s="16" t="s">
        <v>151</v>
      </c>
    </row>
    <row r="6" ht="19.5" customHeight="1" spans="1:6">
      <c r="A6" s="18"/>
      <c r="B6" s="19"/>
      <c r="C6" s="65" t="s">
        <v>34</v>
      </c>
      <c r="D6" s="65" t="s">
        <v>152</v>
      </c>
      <c r="E6" s="65" t="s">
        <v>153</v>
      </c>
      <c r="F6" s="19"/>
    </row>
    <row r="7" ht="18.75" customHeight="1" spans="1:6">
      <c r="A7" s="122">
        <v>1</v>
      </c>
      <c r="B7" s="122">
        <v>2</v>
      </c>
      <c r="C7" s="123">
        <v>3</v>
      </c>
      <c r="D7" s="122">
        <v>4</v>
      </c>
      <c r="E7" s="122">
        <v>5</v>
      </c>
      <c r="F7" s="122">
        <v>6</v>
      </c>
    </row>
    <row r="8" ht="18.75" customHeight="1" spans="1:6">
      <c r="A8" s="124">
        <v>11200</v>
      </c>
      <c r="B8" s="124"/>
      <c r="C8" s="125">
        <v>5600</v>
      </c>
      <c r="D8" s="124"/>
      <c r="E8" s="124">
        <v>5600</v>
      </c>
      <c r="F8" s="124">
        <v>5600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6"/>
  <sheetViews>
    <sheetView showZeros="0" workbookViewId="0">
      <pane ySplit="1" topLeftCell="A44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28.7" customWidth="1"/>
    <col min="2" max="2" width="23.85" customWidth="1"/>
    <col min="3" max="3" width="28.62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17"/>
      <c r="W2" s="58" t="s">
        <v>154</v>
      </c>
    </row>
    <row r="3" ht="27.75" customHeight="1" spans="1:23">
      <c r="A3" s="29" t="s">
        <v>155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17"/>
      <c r="W4" s="106" t="s">
        <v>147</v>
      </c>
    </row>
    <row r="5" ht="21.75" customHeight="1" spans="1:23">
      <c r="A5" s="9" t="s">
        <v>156</v>
      </c>
      <c r="B5" s="9" t="s">
        <v>157</v>
      </c>
      <c r="C5" s="9" t="s">
        <v>158</v>
      </c>
      <c r="D5" s="10" t="s">
        <v>159</v>
      </c>
      <c r="E5" s="10" t="s">
        <v>160</v>
      </c>
      <c r="F5" s="10" t="s">
        <v>161</v>
      </c>
      <c r="G5" s="10" t="s">
        <v>162</v>
      </c>
      <c r="H5" s="65" t="s">
        <v>163</v>
      </c>
      <c r="I5" s="65"/>
      <c r="J5" s="65"/>
      <c r="K5" s="65"/>
      <c r="L5" s="114"/>
      <c r="M5" s="114"/>
      <c r="N5" s="114"/>
      <c r="O5" s="114"/>
      <c r="P5" s="114"/>
      <c r="Q5" s="50"/>
      <c r="R5" s="65"/>
      <c r="S5" s="65"/>
      <c r="T5" s="65"/>
      <c r="U5" s="65"/>
      <c r="V5" s="65"/>
      <c r="W5" s="65"/>
    </row>
    <row r="6" ht="21.75" customHeight="1" spans="1:23">
      <c r="A6" s="14"/>
      <c r="B6" s="14"/>
      <c r="C6" s="14"/>
      <c r="D6" s="15"/>
      <c r="E6" s="15"/>
      <c r="F6" s="15"/>
      <c r="G6" s="15"/>
      <c r="H6" s="65" t="s">
        <v>32</v>
      </c>
      <c r="I6" s="50" t="s">
        <v>35</v>
      </c>
      <c r="J6" s="50"/>
      <c r="K6" s="50"/>
      <c r="L6" s="114"/>
      <c r="M6" s="114"/>
      <c r="N6" s="114" t="s">
        <v>164</v>
      </c>
      <c r="O6" s="114"/>
      <c r="P6" s="114"/>
      <c r="Q6" s="50" t="s">
        <v>38</v>
      </c>
      <c r="R6" s="65" t="s">
        <v>53</v>
      </c>
      <c r="S6" s="50"/>
      <c r="T6" s="50"/>
      <c r="U6" s="50"/>
      <c r="V6" s="50"/>
      <c r="W6" s="50"/>
    </row>
    <row r="7" ht="15" customHeight="1" spans="1:23">
      <c r="A7" s="17"/>
      <c r="B7" s="17"/>
      <c r="C7" s="17"/>
      <c r="D7" s="18"/>
      <c r="E7" s="18"/>
      <c r="F7" s="18"/>
      <c r="G7" s="18"/>
      <c r="H7" s="65"/>
      <c r="I7" s="50" t="s">
        <v>165</v>
      </c>
      <c r="J7" s="50" t="s">
        <v>166</v>
      </c>
      <c r="K7" s="50" t="s">
        <v>167</v>
      </c>
      <c r="L7" s="119" t="s">
        <v>168</v>
      </c>
      <c r="M7" s="119" t="s">
        <v>169</v>
      </c>
      <c r="N7" s="119" t="s">
        <v>35</v>
      </c>
      <c r="O7" s="119" t="s">
        <v>36</v>
      </c>
      <c r="P7" s="119" t="s">
        <v>37</v>
      </c>
      <c r="Q7" s="50"/>
      <c r="R7" s="50" t="s">
        <v>34</v>
      </c>
      <c r="S7" s="50" t="s">
        <v>45</v>
      </c>
      <c r="T7" s="50" t="s">
        <v>170</v>
      </c>
      <c r="U7" s="50" t="s">
        <v>41</v>
      </c>
      <c r="V7" s="50" t="s">
        <v>42</v>
      </c>
      <c r="W7" s="50" t="s">
        <v>43</v>
      </c>
    </row>
    <row r="8" ht="27.75" customHeight="1" spans="1:23">
      <c r="A8" s="17"/>
      <c r="B8" s="17"/>
      <c r="C8" s="17"/>
      <c r="D8" s="18"/>
      <c r="E8" s="18"/>
      <c r="F8" s="18"/>
      <c r="G8" s="18"/>
      <c r="H8" s="65"/>
      <c r="I8" s="50"/>
      <c r="J8" s="50"/>
      <c r="K8" s="50"/>
      <c r="L8" s="119"/>
      <c r="M8" s="119"/>
      <c r="N8" s="119"/>
      <c r="O8" s="119"/>
      <c r="P8" s="119"/>
      <c r="Q8" s="50"/>
      <c r="R8" s="50"/>
      <c r="S8" s="50"/>
      <c r="T8" s="50"/>
      <c r="U8" s="50"/>
      <c r="V8" s="50"/>
      <c r="W8" s="50"/>
    </row>
    <row r="9" ht="15" customHeight="1" spans="1:23">
      <c r="A9" s="118">
        <v>1</v>
      </c>
      <c r="B9" s="118">
        <v>2</v>
      </c>
      <c r="C9" s="118">
        <v>3</v>
      </c>
      <c r="D9" s="118">
        <v>4</v>
      </c>
      <c r="E9" s="118">
        <v>5</v>
      </c>
      <c r="F9" s="118">
        <v>6</v>
      </c>
      <c r="G9" s="118">
        <v>7</v>
      </c>
      <c r="H9" s="118">
        <v>8</v>
      </c>
      <c r="I9" s="118">
        <v>9</v>
      </c>
      <c r="J9" s="118">
        <v>10</v>
      </c>
      <c r="K9" s="118">
        <v>11</v>
      </c>
      <c r="L9" s="118">
        <v>12</v>
      </c>
      <c r="M9" s="118">
        <v>13</v>
      </c>
      <c r="N9" s="118">
        <v>14</v>
      </c>
      <c r="O9" s="118">
        <v>15</v>
      </c>
      <c r="P9" s="118">
        <v>16</v>
      </c>
      <c r="Q9" s="118">
        <v>17</v>
      </c>
      <c r="R9" s="118">
        <v>18</v>
      </c>
      <c r="S9" s="118">
        <v>19</v>
      </c>
      <c r="T9" s="118">
        <v>20</v>
      </c>
      <c r="U9" s="118">
        <v>21</v>
      </c>
      <c r="V9" s="118">
        <v>22</v>
      </c>
      <c r="W9" s="118">
        <v>23</v>
      </c>
    </row>
    <row r="10" ht="30.75" customHeight="1" spans="1:23">
      <c r="A10" s="113" t="s">
        <v>47</v>
      </c>
      <c r="B10" s="113"/>
      <c r="C10" s="113"/>
      <c r="D10" s="113"/>
      <c r="E10" s="113"/>
      <c r="F10" s="113"/>
      <c r="G10" s="113"/>
      <c r="H10" s="116">
        <v>57324527.71</v>
      </c>
      <c r="I10" s="116">
        <v>52190527.71</v>
      </c>
      <c r="J10" s="116"/>
      <c r="K10" s="116"/>
      <c r="L10" s="116">
        <v>52190527.71</v>
      </c>
      <c r="M10" s="116"/>
      <c r="N10" s="116"/>
      <c r="O10" s="116"/>
      <c r="P10" s="116"/>
      <c r="Q10" s="116">
        <v>3634000</v>
      </c>
      <c r="R10" s="116">
        <v>1500000</v>
      </c>
      <c r="S10" s="116"/>
      <c r="T10" s="116"/>
      <c r="U10" s="116"/>
      <c r="V10" s="116"/>
      <c r="W10" s="116">
        <v>1500000</v>
      </c>
    </row>
    <row r="11" ht="30.75" customHeight="1" spans="1:23">
      <c r="A11" s="113" t="s">
        <v>47</v>
      </c>
      <c r="B11" s="113" t="s">
        <v>171</v>
      </c>
      <c r="C11" s="113" t="s">
        <v>172</v>
      </c>
      <c r="D11" s="113" t="s">
        <v>65</v>
      </c>
      <c r="E11" s="113" t="s">
        <v>66</v>
      </c>
      <c r="F11" s="113" t="s">
        <v>173</v>
      </c>
      <c r="G11" s="113" t="s">
        <v>174</v>
      </c>
      <c r="H11" s="116">
        <v>15726996</v>
      </c>
      <c r="I11" s="116">
        <v>15726996</v>
      </c>
      <c r="J11" s="116"/>
      <c r="K11" s="116"/>
      <c r="L11" s="116">
        <v>15726996</v>
      </c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</row>
    <row r="12" ht="30.75" customHeight="1" spans="1:23">
      <c r="A12" s="113" t="s">
        <v>47</v>
      </c>
      <c r="B12" s="113" t="s">
        <v>171</v>
      </c>
      <c r="C12" s="113" t="s">
        <v>172</v>
      </c>
      <c r="D12" s="113" t="s">
        <v>65</v>
      </c>
      <c r="E12" s="113" t="s">
        <v>66</v>
      </c>
      <c r="F12" s="113" t="s">
        <v>175</v>
      </c>
      <c r="G12" s="113" t="s">
        <v>176</v>
      </c>
      <c r="H12" s="116">
        <v>1422180</v>
      </c>
      <c r="I12" s="116">
        <v>1422180</v>
      </c>
      <c r="J12" s="116"/>
      <c r="K12" s="116"/>
      <c r="L12" s="116">
        <v>1422180</v>
      </c>
      <c r="M12" s="113"/>
      <c r="N12" s="116"/>
      <c r="O12" s="116"/>
      <c r="P12" s="116"/>
      <c r="Q12" s="116"/>
      <c r="R12" s="116"/>
      <c r="S12" s="116"/>
      <c r="T12" s="116"/>
      <c r="U12" s="116"/>
      <c r="V12" s="116"/>
      <c r="W12" s="116"/>
    </row>
    <row r="13" ht="30.75" customHeight="1" spans="1:23">
      <c r="A13" s="113" t="s">
        <v>47</v>
      </c>
      <c r="B13" s="113" t="s">
        <v>171</v>
      </c>
      <c r="C13" s="113" t="s">
        <v>172</v>
      </c>
      <c r="D13" s="113" t="s">
        <v>65</v>
      </c>
      <c r="E13" s="113" t="s">
        <v>66</v>
      </c>
      <c r="F13" s="113" t="s">
        <v>177</v>
      </c>
      <c r="G13" s="113" t="s">
        <v>178</v>
      </c>
      <c r="H13" s="116">
        <v>1119333</v>
      </c>
      <c r="I13" s="116">
        <v>1119333</v>
      </c>
      <c r="J13" s="116"/>
      <c r="K13" s="116"/>
      <c r="L13" s="116">
        <v>1119333</v>
      </c>
      <c r="M13" s="113"/>
      <c r="N13" s="116"/>
      <c r="O13" s="116"/>
      <c r="P13" s="116"/>
      <c r="Q13" s="116"/>
      <c r="R13" s="116"/>
      <c r="S13" s="116"/>
      <c r="T13" s="116"/>
      <c r="U13" s="116"/>
      <c r="V13" s="116"/>
      <c r="W13" s="116"/>
    </row>
    <row r="14" ht="30.75" customHeight="1" spans="1:23">
      <c r="A14" s="113" t="s">
        <v>47</v>
      </c>
      <c r="B14" s="113" t="s">
        <v>171</v>
      </c>
      <c r="C14" s="113" t="s">
        <v>172</v>
      </c>
      <c r="D14" s="113" t="s">
        <v>65</v>
      </c>
      <c r="E14" s="113" t="s">
        <v>66</v>
      </c>
      <c r="F14" s="113" t="s">
        <v>177</v>
      </c>
      <c r="G14" s="113" t="s">
        <v>178</v>
      </c>
      <c r="H14" s="116">
        <v>5770800</v>
      </c>
      <c r="I14" s="116">
        <v>5770800</v>
      </c>
      <c r="J14" s="116"/>
      <c r="K14" s="116"/>
      <c r="L14" s="116">
        <v>5770800</v>
      </c>
      <c r="M14" s="113"/>
      <c r="N14" s="116"/>
      <c r="O14" s="116"/>
      <c r="P14" s="116"/>
      <c r="Q14" s="116"/>
      <c r="R14" s="116"/>
      <c r="S14" s="116"/>
      <c r="T14" s="116"/>
      <c r="U14" s="116"/>
      <c r="V14" s="116"/>
      <c r="W14" s="116"/>
    </row>
    <row r="15" ht="30.75" customHeight="1" spans="1:23">
      <c r="A15" s="113" t="s">
        <v>47</v>
      </c>
      <c r="B15" s="113" t="s">
        <v>179</v>
      </c>
      <c r="C15" s="113" t="s">
        <v>180</v>
      </c>
      <c r="D15" s="113" t="s">
        <v>65</v>
      </c>
      <c r="E15" s="113" t="s">
        <v>66</v>
      </c>
      <c r="F15" s="113" t="s">
        <v>177</v>
      </c>
      <c r="G15" s="113" t="s">
        <v>178</v>
      </c>
      <c r="H15" s="116">
        <v>3060000</v>
      </c>
      <c r="I15" s="116">
        <v>3060000</v>
      </c>
      <c r="J15" s="116"/>
      <c r="K15" s="116"/>
      <c r="L15" s="116">
        <v>3060000</v>
      </c>
      <c r="M15" s="113"/>
      <c r="N15" s="116"/>
      <c r="O15" s="116"/>
      <c r="P15" s="116"/>
      <c r="Q15" s="116"/>
      <c r="R15" s="116"/>
      <c r="S15" s="116"/>
      <c r="T15" s="116"/>
      <c r="U15" s="116"/>
      <c r="V15" s="116"/>
      <c r="W15" s="116"/>
    </row>
    <row r="16" ht="30.75" customHeight="1" spans="1:23">
      <c r="A16" s="113" t="s">
        <v>47</v>
      </c>
      <c r="B16" s="113" t="s">
        <v>171</v>
      </c>
      <c r="C16" s="113" t="s">
        <v>172</v>
      </c>
      <c r="D16" s="113" t="s">
        <v>65</v>
      </c>
      <c r="E16" s="113" t="s">
        <v>66</v>
      </c>
      <c r="F16" s="113" t="s">
        <v>177</v>
      </c>
      <c r="G16" s="113" t="s">
        <v>178</v>
      </c>
      <c r="H16" s="116">
        <v>3574500</v>
      </c>
      <c r="I16" s="116">
        <v>3574500</v>
      </c>
      <c r="J16" s="116"/>
      <c r="K16" s="116"/>
      <c r="L16" s="116">
        <v>3574500</v>
      </c>
      <c r="M16" s="113"/>
      <c r="N16" s="116"/>
      <c r="O16" s="116"/>
      <c r="P16" s="116"/>
      <c r="Q16" s="116"/>
      <c r="R16" s="116"/>
      <c r="S16" s="116"/>
      <c r="T16" s="116"/>
      <c r="U16" s="116"/>
      <c r="V16" s="116"/>
      <c r="W16" s="116"/>
    </row>
    <row r="17" ht="30.75" customHeight="1" spans="1:23">
      <c r="A17" s="113" t="s">
        <v>47</v>
      </c>
      <c r="B17" s="113" t="s">
        <v>171</v>
      </c>
      <c r="C17" s="113" t="s">
        <v>172</v>
      </c>
      <c r="D17" s="113" t="s">
        <v>65</v>
      </c>
      <c r="E17" s="113" t="s">
        <v>66</v>
      </c>
      <c r="F17" s="113" t="s">
        <v>177</v>
      </c>
      <c r="G17" s="113" t="s">
        <v>178</v>
      </c>
      <c r="H17" s="116">
        <v>3629976</v>
      </c>
      <c r="I17" s="116">
        <v>3629976</v>
      </c>
      <c r="J17" s="116"/>
      <c r="K17" s="116"/>
      <c r="L17" s="116">
        <v>3629976</v>
      </c>
      <c r="M17" s="113"/>
      <c r="N17" s="116"/>
      <c r="O17" s="116"/>
      <c r="P17" s="116"/>
      <c r="Q17" s="116"/>
      <c r="R17" s="116"/>
      <c r="S17" s="116"/>
      <c r="T17" s="116"/>
      <c r="U17" s="116"/>
      <c r="V17" s="116"/>
      <c r="W17" s="116"/>
    </row>
    <row r="18" ht="30.75" customHeight="1" spans="1:23">
      <c r="A18" s="113" t="s">
        <v>47</v>
      </c>
      <c r="B18" s="113" t="s">
        <v>181</v>
      </c>
      <c r="C18" s="113" t="s">
        <v>182</v>
      </c>
      <c r="D18" s="113" t="s">
        <v>65</v>
      </c>
      <c r="E18" s="113" t="s">
        <v>66</v>
      </c>
      <c r="F18" s="113" t="s">
        <v>177</v>
      </c>
      <c r="G18" s="113" t="s">
        <v>178</v>
      </c>
      <c r="H18" s="116">
        <v>700000</v>
      </c>
      <c r="I18" s="116">
        <v>700000</v>
      </c>
      <c r="J18" s="116"/>
      <c r="K18" s="116"/>
      <c r="L18" s="116">
        <v>700000</v>
      </c>
      <c r="M18" s="113"/>
      <c r="N18" s="116"/>
      <c r="O18" s="116"/>
      <c r="P18" s="116"/>
      <c r="Q18" s="116"/>
      <c r="R18" s="116"/>
      <c r="S18" s="116"/>
      <c r="T18" s="116"/>
      <c r="U18" s="116"/>
      <c r="V18" s="116"/>
      <c r="W18" s="116"/>
    </row>
    <row r="19" ht="30.75" customHeight="1" spans="1:23">
      <c r="A19" s="113" t="s">
        <v>47</v>
      </c>
      <c r="B19" s="113" t="s">
        <v>183</v>
      </c>
      <c r="C19" s="113" t="s">
        <v>184</v>
      </c>
      <c r="D19" s="113" t="s">
        <v>73</v>
      </c>
      <c r="E19" s="113" t="s">
        <v>74</v>
      </c>
      <c r="F19" s="113" t="s">
        <v>185</v>
      </c>
      <c r="G19" s="113" t="s">
        <v>186</v>
      </c>
      <c r="H19" s="116"/>
      <c r="I19" s="116"/>
      <c r="J19" s="116"/>
      <c r="K19" s="116"/>
      <c r="L19" s="116"/>
      <c r="M19" s="113"/>
      <c r="N19" s="116"/>
      <c r="O19" s="116"/>
      <c r="P19" s="116"/>
      <c r="Q19" s="116"/>
      <c r="R19" s="116"/>
      <c r="S19" s="116"/>
      <c r="T19" s="116"/>
      <c r="U19" s="116"/>
      <c r="V19" s="116"/>
      <c r="W19" s="116"/>
    </row>
    <row r="20" ht="30.75" customHeight="1" spans="1:23">
      <c r="A20" s="113" t="s">
        <v>47</v>
      </c>
      <c r="B20" s="113" t="s">
        <v>183</v>
      </c>
      <c r="C20" s="113" t="s">
        <v>184</v>
      </c>
      <c r="D20" s="113" t="s">
        <v>73</v>
      </c>
      <c r="E20" s="113" t="s">
        <v>74</v>
      </c>
      <c r="F20" s="113" t="s">
        <v>185</v>
      </c>
      <c r="G20" s="113" t="s">
        <v>186</v>
      </c>
      <c r="H20" s="116">
        <v>5121311.52</v>
      </c>
      <c r="I20" s="116">
        <v>5121311.52</v>
      </c>
      <c r="J20" s="116"/>
      <c r="K20" s="116"/>
      <c r="L20" s="116">
        <v>5121311.52</v>
      </c>
      <c r="M20" s="113"/>
      <c r="N20" s="116"/>
      <c r="O20" s="116"/>
      <c r="P20" s="116"/>
      <c r="Q20" s="116"/>
      <c r="R20" s="116"/>
      <c r="S20" s="116"/>
      <c r="T20" s="116"/>
      <c r="U20" s="116"/>
      <c r="V20" s="116"/>
      <c r="W20" s="116"/>
    </row>
    <row r="21" ht="30.75" customHeight="1" spans="1:23">
      <c r="A21" s="113" t="s">
        <v>47</v>
      </c>
      <c r="B21" s="113" t="s">
        <v>183</v>
      </c>
      <c r="C21" s="113" t="s">
        <v>184</v>
      </c>
      <c r="D21" s="113" t="s">
        <v>82</v>
      </c>
      <c r="E21" s="113" t="s">
        <v>83</v>
      </c>
      <c r="F21" s="113" t="s">
        <v>187</v>
      </c>
      <c r="G21" s="113" t="s">
        <v>188</v>
      </c>
      <c r="H21" s="116"/>
      <c r="I21" s="116"/>
      <c r="J21" s="116"/>
      <c r="K21" s="116"/>
      <c r="L21" s="116"/>
      <c r="M21" s="113"/>
      <c r="N21" s="116"/>
      <c r="O21" s="116"/>
      <c r="P21" s="116"/>
      <c r="Q21" s="116"/>
      <c r="R21" s="116"/>
      <c r="S21" s="116"/>
      <c r="T21" s="116"/>
      <c r="U21" s="116"/>
      <c r="V21" s="116"/>
      <c r="W21" s="116"/>
    </row>
    <row r="22" ht="30.75" customHeight="1" spans="1:23">
      <c r="A22" s="113" t="s">
        <v>47</v>
      </c>
      <c r="B22" s="113" t="s">
        <v>183</v>
      </c>
      <c r="C22" s="113" t="s">
        <v>184</v>
      </c>
      <c r="D22" s="113" t="s">
        <v>84</v>
      </c>
      <c r="E22" s="113" t="s">
        <v>85</v>
      </c>
      <c r="F22" s="113" t="s">
        <v>187</v>
      </c>
      <c r="G22" s="113" t="s">
        <v>188</v>
      </c>
      <c r="H22" s="116">
        <v>2400614.78</v>
      </c>
      <c r="I22" s="116">
        <v>2400614.78</v>
      </c>
      <c r="J22" s="116"/>
      <c r="K22" s="116"/>
      <c r="L22" s="116">
        <v>2400614.78</v>
      </c>
      <c r="M22" s="113"/>
      <c r="N22" s="116"/>
      <c r="O22" s="116"/>
      <c r="P22" s="116"/>
      <c r="Q22" s="116"/>
      <c r="R22" s="116"/>
      <c r="S22" s="116"/>
      <c r="T22" s="116"/>
      <c r="U22" s="116"/>
      <c r="V22" s="116"/>
      <c r="W22" s="116"/>
    </row>
    <row r="23" ht="30.75" customHeight="1" spans="1:23">
      <c r="A23" s="113" t="s">
        <v>47</v>
      </c>
      <c r="B23" s="113" t="s">
        <v>183</v>
      </c>
      <c r="C23" s="113" t="s">
        <v>184</v>
      </c>
      <c r="D23" s="113" t="s">
        <v>84</v>
      </c>
      <c r="E23" s="113" t="s">
        <v>85</v>
      </c>
      <c r="F23" s="113" t="s">
        <v>187</v>
      </c>
      <c r="G23" s="113" t="s">
        <v>188</v>
      </c>
      <c r="H23" s="116">
        <v>128032.79</v>
      </c>
      <c r="I23" s="116">
        <v>128032.79</v>
      </c>
      <c r="J23" s="116"/>
      <c r="K23" s="116"/>
      <c r="L23" s="116">
        <v>128032.79</v>
      </c>
      <c r="M23" s="113"/>
      <c r="N23" s="116"/>
      <c r="O23" s="116"/>
      <c r="P23" s="116"/>
      <c r="Q23" s="116"/>
      <c r="R23" s="116"/>
      <c r="S23" s="116"/>
      <c r="T23" s="116"/>
      <c r="U23" s="116"/>
      <c r="V23" s="116"/>
      <c r="W23" s="116"/>
    </row>
    <row r="24" ht="30.75" customHeight="1" spans="1:23">
      <c r="A24" s="113" t="s">
        <v>47</v>
      </c>
      <c r="B24" s="113" t="s">
        <v>183</v>
      </c>
      <c r="C24" s="113" t="s">
        <v>184</v>
      </c>
      <c r="D24" s="113" t="s">
        <v>82</v>
      </c>
      <c r="E24" s="113" t="s">
        <v>83</v>
      </c>
      <c r="F24" s="113" t="s">
        <v>187</v>
      </c>
      <c r="G24" s="113" t="s">
        <v>188</v>
      </c>
      <c r="H24" s="116"/>
      <c r="I24" s="116"/>
      <c r="J24" s="116"/>
      <c r="K24" s="116"/>
      <c r="L24" s="116"/>
      <c r="M24" s="113"/>
      <c r="N24" s="116"/>
      <c r="O24" s="116"/>
      <c r="P24" s="116"/>
      <c r="Q24" s="116"/>
      <c r="R24" s="116"/>
      <c r="S24" s="116"/>
      <c r="T24" s="116"/>
      <c r="U24" s="116"/>
      <c r="V24" s="116"/>
      <c r="W24" s="116"/>
    </row>
    <row r="25" ht="30.75" customHeight="1" spans="1:23">
      <c r="A25" s="113" t="s">
        <v>47</v>
      </c>
      <c r="B25" s="113" t="s">
        <v>189</v>
      </c>
      <c r="C25" s="113" t="s">
        <v>190</v>
      </c>
      <c r="D25" s="113" t="s">
        <v>86</v>
      </c>
      <c r="E25" s="113" t="s">
        <v>87</v>
      </c>
      <c r="F25" s="113" t="s">
        <v>191</v>
      </c>
      <c r="G25" s="113" t="s">
        <v>192</v>
      </c>
      <c r="H25" s="116">
        <v>123871.2</v>
      </c>
      <c r="I25" s="116">
        <v>123871.2</v>
      </c>
      <c r="J25" s="116"/>
      <c r="K25" s="116"/>
      <c r="L25" s="116">
        <v>123871.2</v>
      </c>
      <c r="M25" s="113"/>
      <c r="N25" s="116"/>
      <c r="O25" s="116"/>
      <c r="P25" s="116"/>
      <c r="Q25" s="116"/>
      <c r="R25" s="116"/>
      <c r="S25" s="116"/>
      <c r="T25" s="116"/>
      <c r="U25" s="116"/>
      <c r="V25" s="116"/>
      <c r="W25" s="116"/>
    </row>
    <row r="26" ht="30.75" customHeight="1" spans="1:23">
      <c r="A26" s="113" t="s">
        <v>47</v>
      </c>
      <c r="B26" s="113" t="s">
        <v>183</v>
      </c>
      <c r="C26" s="113" t="s">
        <v>184</v>
      </c>
      <c r="D26" s="113" t="s">
        <v>86</v>
      </c>
      <c r="E26" s="113" t="s">
        <v>87</v>
      </c>
      <c r="F26" s="113" t="s">
        <v>191</v>
      </c>
      <c r="G26" s="113" t="s">
        <v>192</v>
      </c>
      <c r="H26" s="116"/>
      <c r="I26" s="116"/>
      <c r="J26" s="116"/>
      <c r="K26" s="116"/>
      <c r="L26" s="116"/>
      <c r="M26" s="113"/>
      <c r="N26" s="116"/>
      <c r="O26" s="116"/>
      <c r="P26" s="116"/>
      <c r="Q26" s="116"/>
      <c r="R26" s="116"/>
      <c r="S26" s="116"/>
      <c r="T26" s="116"/>
      <c r="U26" s="116"/>
      <c r="V26" s="116"/>
      <c r="W26" s="116"/>
    </row>
    <row r="27" ht="30.75" customHeight="1" spans="1:23">
      <c r="A27" s="113" t="s">
        <v>47</v>
      </c>
      <c r="B27" s="113" t="s">
        <v>183</v>
      </c>
      <c r="C27" s="113" t="s">
        <v>184</v>
      </c>
      <c r="D27" s="113" t="s">
        <v>86</v>
      </c>
      <c r="E27" s="113" t="s">
        <v>87</v>
      </c>
      <c r="F27" s="113" t="s">
        <v>191</v>
      </c>
      <c r="G27" s="113" t="s">
        <v>192</v>
      </c>
      <c r="H27" s="116">
        <v>640163.94</v>
      </c>
      <c r="I27" s="116">
        <v>640163.94</v>
      </c>
      <c r="J27" s="116"/>
      <c r="K27" s="116"/>
      <c r="L27" s="116">
        <v>640163.94</v>
      </c>
      <c r="M27" s="113"/>
      <c r="N27" s="116"/>
      <c r="O27" s="116"/>
      <c r="P27" s="116"/>
      <c r="Q27" s="116"/>
      <c r="R27" s="116"/>
      <c r="S27" s="116"/>
      <c r="T27" s="116"/>
      <c r="U27" s="116"/>
      <c r="V27" s="116"/>
      <c r="W27" s="116"/>
    </row>
    <row r="28" ht="30.75" customHeight="1" spans="1:23">
      <c r="A28" s="113" t="s">
        <v>47</v>
      </c>
      <c r="B28" s="113" t="s">
        <v>183</v>
      </c>
      <c r="C28" s="113" t="s">
        <v>184</v>
      </c>
      <c r="D28" s="113" t="s">
        <v>88</v>
      </c>
      <c r="E28" s="113" t="s">
        <v>89</v>
      </c>
      <c r="F28" s="113" t="s">
        <v>193</v>
      </c>
      <c r="G28" s="113" t="s">
        <v>194</v>
      </c>
      <c r="H28" s="116">
        <v>83250</v>
      </c>
      <c r="I28" s="116">
        <v>83250</v>
      </c>
      <c r="J28" s="116"/>
      <c r="K28" s="116"/>
      <c r="L28" s="116">
        <v>83250</v>
      </c>
      <c r="M28" s="113"/>
      <c r="N28" s="116"/>
      <c r="O28" s="116"/>
      <c r="P28" s="116"/>
      <c r="Q28" s="116"/>
      <c r="R28" s="116"/>
      <c r="S28" s="116"/>
      <c r="T28" s="116"/>
      <c r="U28" s="116"/>
      <c r="V28" s="116"/>
      <c r="W28" s="116"/>
    </row>
    <row r="29" ht="30.75" customHeight="1" spans="1:23">
      <c r="A29" s="113" t="s">
        <v>47</v>
      </c>
      <c r="B29" s="113" t="s">
        <v>183</v>
      </c>
      <c r="C29" s="113" t="s">
        <v>184</v>
      </c>
      <c r="D29" s="113" t="s">
        <v>88</v>
      </c>
      <c r="E29" s="113" t="s">
        <v>89</v>
      </c>
      <c r="F29" s="113" t="s">
        <v>193</v>
      </c>
      <c r="G29" s="113" t="s">
        <v>194</v>
      </c>
      <c r="H29" s="116">
        <v>128032.79</v>
      </c>
      <c r="I29" s="116">
        <v>128032.79</v>
      </c>
      <c r="J29" s="116"/>
      <c r="K29" s="116"/>
      <c r="L29" s="116">
        <v>128032.79</v>
      </c>
      <c r="M29" s="113"/>
      <c r="N29" s="116"/>
      <c r="O29" s="116"/>
      <c r="P29" s="116"/>
      <c r="Q29" s="116"/>
      <c r="R29" s="116"/>
      <c r="S29" s="116"/>
      <c r="T29" s="116"/>
      <c r="U29" s="116"/>
      <c r="V29" s="116"/>
      <c r="W29" s="116"/>
    </row>
    <row r="30" ht="30.75" customHeight="1" spans="1:23">
      <c r="A30" s="113" t="s">
        <v>47</v>
      </c>
      <c r="B30" s="113" t="s">
        <v>183</v>
      </c>
      <c r="C30" s="113" t="s">
        <v>184</v>
      </c>
      <c r="D30" s="113" t="s">
        <v>77</v>
      </c>
      <c r="E30" s="113" t="s">
        <v>76</v>
      </c>
      <c r="F30" s="113" t="s">
        <v>193</v>
      </c>
      <c r="G30" s="113" t="s">
        <v>194</v>
      </c>
      <c r="H30" s="116">
        <v>216222.05</v>
      </c>
      <c r="I30" s="116">
        <v>216222.05</v>
      </c>
      <c r="J30" s="116"/>
      <c r="K30" s="116"/>
      <c r="L30" s="116">
        <v>216222.05</v>
      </c>
      <c r="M30" s="113"/>
      <c r="N30" s="116"/>
      <c r="O30" s="116"/>
      <c r="P30" s="116"/>
      <c r="Q30" s="116"/>
      <c r="R30" s="116"/>
      <c r="S30" s="116"/>
      <c r="T30" s="116"/>
      <c r="U30" s="116"/>
      <c r="V30" s="116"/>
      <c r="W30" s="116"/>
    </row>
    <row r="31" ht="30.75" customHeight="1" spans="1:23">
      <c r="A31" s="113" t="s">
        <v>47</v>
      </c>
      <c r="B31" s="113" t="s">
        <v>183</v>
      </c>
      <c r="C31" s="113" t="s">
        <v>184</v>
      </c>
      <c r="D31" s="113" t="s">
        <v>88</v>
      </c>
      <c r="E31" s="113" t="s">
        <v>89</v>
      </c>
      <c r="F31" s="113" t="s">
        <v>193</v>
      </c>
      <c r="G31" s="113" t="s">
        <v>194</v>
      </c>
      <c r="H31" s="116"/>
      <c r="I31" s="116"/>
      <c r="J31" s="116"/>
      <c r="K31" s="116"/>
      <c r="L31" s="116"/>
      <c r="M31" s="113"/>
      <c r="N31" s="116"/>
      <c r="O31" s="116"/>
      <c r="P31" s="116"/>
      <c r="Q31" s="116"/>
      <c r="R31" s="116"/>
      <c r="S31" s="116"/>
      <c r="T31" s="116"/>
      <c r="U31" s="116"/>
      <c r="V31" s="116"/>
      <c r="W31" s="116"/>
    </row>
    <row r="32" ht="30.75" customHeight="1" spans="1:23">
      <c r="A32" s="113" t="s">
        <v>47</v>
      </c>
      <c r="B32" s="113" t="s">
        <v>183</v>
      </c>
      <c r="C32" s="113" t="s">
        <v>184</v>
      </c>
      <c r="D32" s="113" t="s">
        <v>77</v>
      </c>
      <c r="E32" s="113" t="s">
        <v>76</v>
      </c>
      <c r="F32" s="113" t="s">
        <v>193</v>
      </c>
      <c r="G32" s="113" t="s">
        <v>194</v>
      </c>
      <c r="H32" s="116"/>
      <c r="I32" s="116"/>
      <c r="J32" s="116"/>
      <c r="K32" s="116"/>
      <c r="L32" s="116"/>
      <c r="M32" s="113"/>
      <c r="N32" s="116"/>
      <c r="O32" s="116"/>
      <c r="P32" s="116"/>
      <c r="Q32" s="116"/>
      <c r="R32" s="116"/>
      <c r="S32" s="116"/>
      <c r="T32" s="116"/>
      <c r="U32" s="116"/>
      <c r="V32" s="116"/>
      <c r="W32" s="116"/>
    </row>
    <row r="33" ht="30.75" customHeight="1" spans="1:23">
      <c r="A33" s="113" t="s">
        <v>47</v>
      </c>
      <c r="B33" s="113" t="s">
        <v>183</v>
      </c>
      <c r="C33" s="113" t="s">
        <v>184</v>
      </c>
      <c r="D33" s="113" t="s">
        <v>88</v>
      </c>
      <c r="E33" s="113" t="s">
        <v>89</v>
      </c>
      <c r="F33" s="113" t="s">
        <v>193</v>
      </c>
      <c r="G33" s="113" t="s">
        <v>194</v>
      </c>
      <c r="H33" s="116"/>
      <c r="I33" s="116"/>
      <c r="J33" s="116"/>
      <c r="K33" s="116"/>
      <c r="L33" s="116"/>
      <c r="M33" s="113"/>
      <c r="N33" s="116"/>
      <c r="O33" s="116"/>
      <c r="P33" s="116"/>
      <c r="Q33" s="116"/>
      <c r="R33" s="116"/>
      <c r="S33" s="116"/>
      <c r="T33" s="116"/>
      <c r="U33" s="116"/>
      <c r="V33" s="116"/>
      <c r="W33" s="116"/>
    </row>
    <row r="34" ht="30.75" customHeight="1" spans="1:23">
      <c r="A34" s="113" t="s">
        <v>47</v>
      </c>
      <c r="B34" s="113" t="s">
        <v>195</v>
      </c>
      <c r="C34" s="113" t="s">
        <v>95</v>
      </c>
      <c r="D34" s="113" t="s">
        <v>94</v>
      </c>
      <c r="E34" s="113" t="s">
        <v>95</v>
      </c>
      <c r="F34" s="113" t="s">
        <v>196</v>
      </c>
      <c r="G34" s="113" t="s">
        <v>95</v>
      </c>
      <c r="H34" s="116">
        <v>3840983.64</v>
      </c>
      <c r="I34" s="116">
        <v>3840983.64</v>
      </c>
      <c r="J34" s="116"/>
      <c r="K34" s="116"/>
      <c r="L34" s="116">
        <v>3840983.64</v>
      </c>
      <c r="M34" s="113"/>
      <c r="N34" s="116"/>
      <c r="O34" s="116"/>
      <c r="P34" s="116"/>
      <c r="Q34" s="116"/>
      <c r="R34" s="116"/>
      <c r="S34" s="116"/>
      <c r="T34" s="116"/>
      <c r="U34" s="116"/>
      <c r="V34" s="116"/>
      <c r="W34" s="116"/>
    </row>
    <row r="35" ht="30.75" customHeight="1" spans="1:23">
      <c r="A35" s="113" t="s">
        <v>47</v>
      </c>
      <c r="B35" s="113" t="s">
        <v>197</v>
      </c>
      <c r="C35" s="113" t="s">
        <v>198</v>
      </c>
      <c r="D35" s="113" t="s">
        <v>65</v>
      </c>
      <c r="E35" s="113" t="s">
        <v>66</v>
      </c>
      <c r="F35" s="113" t="s">
        <v>199</v>
      </c>
      <c r="G35" s="113" t="s">
        <v>200</v>
      </c>
      <c r="H35" s="116">
        <v>420000</v>
      </c>
      <c r="I35" s="116">
        <v>420000</v>
      </c>
      <c r="J35" s="116"/>
      <c r="K35" s="116"/>
      <c r="L35" s="116">
        <v>420000</v>
      </c>
      <c r="M35" s="113"/>
      <c r="N35" s="116"/>
      <c r="O35" s="116"/>
      <c r="P35" s="116"/>
      <c r="Q35" s="116"/>
      <c r="R35" s="116"/>
      <c r="S35" s="116"/>
      <c r="T35" s="116"/>
      <c r="U35" s="116"/>
      <c r="V35" s="116"/>
      <c r="W35" s="116"/>
    </row>
    <row r="36" ht="30.75" customHeight="1" spans="1:23">
      <c r="A36" s="113" t="s">
        <v>47</v>
      </c>
      <c r="B36" s="113" t="s">
        <v>197</v>
      </c>
      <c r="C36" s="113" t="s">
        <v>198</v>
      </c>
      <c r="D36" s="113" t="s">
        <v>65</v>
      </c>
      <c r="E36" s="113" t="s">
        <v>66</v>
      </c>
      <c r="F36" s="113" t="s">
        <v>201</v>
      </c>
      <c r="G36" s="113" t="s">
        <v>202</v>
      </c>
      <c r="H36" s="116">
        <v>120000</v>
      </c>
      <c r="I36" s="116">
        <v>120000</v>
      </c>
      <c r="J36" s="116"/>
      <c r="K36" s="116"/>
      <c r="L36" s="116">
        <v>120000</v>
      </c>
      <c r="M36" s="113"/>
      <c r="N36" s="116"/>
      <c r="O36" s="116"/>
      <c r="P36" s="116"/>
      <c r="Q36" s="116"/>
      <c r="R36" s="116"/>
      <c r="S36" s="116"/>
      <c r="T36" s="116"/>
      <c r="U36" s="116"/>
      <c r="V36" s="116"/>
      <c r="W36" s="116"/>
    </row>
    <row r="37" ht="30.75" customHeight="1" spans="1:23">
      <c r="A37" s="113" t="s">
        <v>47</v>
      </c>
      <c r="B37" s="113" t="s">
        <v>197</v>
      </c>
      <c r="C37" s="113" t="s">
        <v>198</v>
      </c>
      <c r="D37" s="113" t="s">
        <v>65</v>
      </c>
      <c r="E37" s="113" t="s">
        <v>66</v>
      </c>
      <c r="F37" s="113" t="s">
        <v>203</v>
      </c>
      <c r="G37" s="113" t="s">
        <v>204</v>
      </c>
      <c r="H37" s="116">
        <v>150000</v>
      </c>
      <c r="I37" s="116">
        <v>150000</v>
      </c>
      <c r="J37" s="116"/>
      <c r="K37" s="116"/>
      <c r="L37" s="116">
        <v>150000</v>
      </c>
      <c r="M37" s="113"/>
      <c r="N37" s="116"/>
      <c r="O37" s="116"/>
      <c r="P37" s="116"/>
      <c r="Q37" s="116"/>
      <c r="R37" s="116"/>
      <c r="S37" s="116"/>
      <c r="T37" s="116"/>
      <c r="U37" s="116"/>
      <c r="V37" s="116"/>
      <c r="W37" s="116"/>
    </row>
    <row r="38" ht="30.75" customHeight="1" spans="1:23">
      <c r="A38" s="113" t="s">
        <v>47</v>
      </c>
      <c r="B38" s="113" t="s">
        <v>197</v>
      </c>
      <c r="C38" s="113" t="s">
        <v>198</v>
      </c>
      <c r="D38" s="113" t="s">
        <v>65</v>
      </c>
      <c r="E38" s="113" t="s">
        <v>66</v>
      </c>
      <c r="F38" s="113" t="s">
        <v>205</v>
      </c>
      <c r="G38" s="113" t="s">
        <v>206</v>
      </c>
      <c r="H38" s="116">
        <v>250000</v>
      </c>
      <c r="I38" s="116">
        <v>250000</v>
      </c>
      <c r="J38" s="116"/>
      <c r="K38" s="116"/>
      <c r="L38" s="116">
        <v>250000</v>
      </c>
      <c r="M38" s="113"/>
      <c r="N38" s="116"/>
      <c r="O38" s="116"/>
      <c r="P38" s="116"/>
      <c r="Q38" s="116"/>
      <c r="R38" s="116"/>
      <c r="S38" s="116"/>
      <c r="T38" s="116"/>
      <c r="U38" s="116"/>
      <c r="V38" s="116"/>
      <c r="W38" s="116"/>
    </row>
    <row r="39" ht="30.75" customHeight="1" spans="1:23">
      <c r="A39" s="113" t="s">
        <v>47</v>
      </c>
      <c r="B39" s="113" t="s">
        <v>197</v>
      </c>
      <c r="C39" s="113" t="s">
        <v>198</v>
      </c>
      <c r="D39" s="113" t="s">
        <v>65</v>
      </c>
      <c r="E39" s="113" t="s">
        <v>66</v>
      </c>
      <c r="F39" s="113" t="s">
        <v>207</v>
      </c>
      <c r="G39" s="113" t="s">
        <v>208</v>
      </c>
      <c r="H39" s="116">
        <v>300000</v>
      </c>
      <c r="I39" s="116">
        <v>300000</v>
      </c>
      <c r="J39" s="116"/>
      <c r="K39" s="116"/>
      <c r="L39" s="116">
        <v>300000</v>
      </c>
      <c r="M39" s="113"/>
      <c r="N39" s="116"/>
      <c r="O39" s="116"/>
      <c r="P39" s="116"/>
      <c r="Q39" s="116"/>
      <c r="R39" s="116"/>
      <c r="S39" s="116"/>
      <c r="T39" s="116"/>
      <c r="U39" s="116"/>
      <c r="V39" s="116"/>
      <c r="W39" s="116"/>
    </row>
    <row r="40" ht="30.75" customHeight="1" spans="1:23">
      <c r="A40" s="113" t="s">
        <v>47</v>
      </c>
      <c r="B40" s="113" t="s">
        <v>197</v>
      </c>
      <c r="C40" s="113" t="s">
        <v>198</v>
      </c>
      <c r="D40" s="113" t="s">
        <v>65</v>
      </c>
      <c r="E40" s="113" t="s">
        <v>66</v>
      </c>
      <c r="F40" s="113" t="s">
        <v>209</v>
      </c>
      <c r="G40" s="113" t="s">
        <v>210</v>
      </c>
      <c r="H40" s="116">
        <v>200000</v>
      </c>
      <c r="I40" s="116">
        <v>200000</v>
      </c>
      <c r="J40" s="116"/>
      <c r="K40" s="116"/>
      <c r="L40" s="116">
        <v>200000</v>
      </c>
      <c r="M40" s="113"/>
      <c r="N40" s="116"/>
      <c r="O40" s="116"/>
      <c r="P40" s="116"/>
      <c r="Q40" s="116"/>
      <c r="R40" s="116"/>
      <c r="S40" s="116"/>
      <c r="T40" s="116"/>
      <c r="U40" s="116"/>
      <c r="V40" s="116"/>
      <c r="W40" s="116"/>
    </row>
    <row r="41" ht="30.75" customHeight="1" spans="1:23">
      <c r="A41" s="113" t="s">
        <v>47</v>
      </c>
      <c r="B41" s="113" t="s">
        <v>197</v>
      </c>
      <c r="C41" s="113" t="s">
        <v>198</v>
      </c>
      <c r="D41" s="113" t="s">
        <v>65</v>
      </c>
      <c r="E41" s="113" t="s">
        <v>66</v>
      </c>
      <c r="F41" s="113" t="s">
        <v>211</v>
      </c>
      <c r="G41" s="113" t="s">
        <v>212</v>
      </c>
      <c r="H41" s="116">
        <v>152660</v>
      </c>
      <c r="I41" s="116">
        <v>152660</v>
      </c>
      <c r="J41" s="116"/>
      <c r="K41" s="116"/>
      <c r="L41" s="116">
        <v>152660</v>
      </c>
      <c r="M41" s="113"/>
      <c r="N41" s="116"/>
      <c r="O41" s="116"/>
      <c r="P41" s="116"/>
      <c r="Q41" s="116"/>
      <c r="R41" s="116"/>
      <c r="S41" s="116"/>
      <c r="T41" s="116"/>
      <c r="U41" s="116"/>
      <c r="V41" s="116"/>
      <c r="W41" s="116"/>
    </row>
    <row r="42" ht="30.75" customHeight="1" spans="1:23">
      <c r="A42" s="113" t="s">
        <v>47</v>
      </c>
      <c r="B42" s="113" t="s">
        <v>197</v>
      </c>
      <c r="C42" s="113" t="s">
        <v>198</v>
      </c>
      <c r="D42" s="113" t="s">
        <v>65</v>
      </c>
      <c r="E42" s="113" t="s">
        <v>66</v>
      </c>
      <c r="F42" s="113" t="s">
        <v>213</v>
      </c>
      <c r="G42" s="113" t="s">
        <v>214</v>
      </c>
      <c r="H42" s="116">
        <v>800000</v>
      </c>
      <c r="I42" s="116">
        <v>800000</v>
      </c>
      <c r="J42" s="116"/>
      <c r="K42" s="116"/>
      <c r="L42" s="116">
        <v>800000</v>
      </c>
      <c r="M42" s="113"/>
      <c r="N42" s="116"/>
      <c r="O42" s="116"/>
      <c r="P42" s="116"/>
      <c r="Q42" s="116"/>
      <c r="R42" s="116"/>
      <c r="S42" s="116"/>
      <c r="T42" s="116"/>
      <c r="U42" s="116"/>
      <c r="V42" s="116"/>
      <c r="W42" s="116"/>
    </row>
    <row r="43" ht="30.75" customHeight="1" spans="1:23">
      <c r="A43" s="113" t="s">
        <v>47</v>
      </c>
      <c r="B43" s="113" t="s">
        <v>215</v>
      </c>
      <c r="C43" s="113" t="s">
        <v>216</v>
      </c>
      <c r="D43" s="113" t="s">
        <v>65</v>
      </c>
      <c r="E43" s="113" t="s">
        <v>66</v>
      </c>
      <c r="F43" s="113" t="s">
        <v>217</v>
      </c>
      <c r="G43" s="113" t="s">
        <v>151</v>
      </c>
      <c r="H43" s="116">
        <v>5600</v>
      </c>
      <c r="I43" s="116">
        <v>5600</v>
      </c>
      <c r="J43" s="116"/>
      <c r="K43" s="116"/>
      <c r="L43" s="116">
        <v>5600</v>
      </c>
      <c r="M43" s="113"/>
      <c r="N43" s="116"/>
      <c r="O43" s="116"/>
      <c r="P43" s="116"/>
      <c r="Q43" s="116"/>
      <c r="R43" s="116"/>
      <c r="S43" s="116"/>
      <c r="T43" s="116"/>
      <c r="U43" s="116"/>
      <c r="V43" s="116"/>
      <c r="W43" s="116"/>
    </row>
    <row r="44" ht="30.75" customHeight="1" spans="1:23">
      <c r="A44" s="113" t="s">
        <v>47</v>
      </c>
      <c r="B44" s="113" t="s">
        <v>197</v>
      </c>
      <c r="C44" s="113" t="s">
        <v>198</v>
      </c>
      <c r="D44" s="113" t="s">
        <v>65</v>
      </c>
      <c r="E44" s="113" t="s">
        <v>66</v>
      </c>
      <c r="F44" s="113" t="s">
        <v>218</v>
      </c>
      <c r="G44" s="113" t="s">
        <v>219</v>
      </c>
      <c r="H44" s="116">
        <v>200000</v>
      </c>
      <c r="I44" s="116">
        <v>200000</v>
      </c>
      <c r="J44" s="116"/>
      <c r="K44" s="116"/>
      <c r="L44" s="116">
        <v>200000</v>
      </c>
      <c r="M44" s="113"/>
      <c r="N44" s="116"/>
      <c r="O44" s="116"/>
      <c r="P44" s="116"/>
      <c r="Q44" s="116"/>
      <c r="R44" s="116"/>
      <c r="S44" s="116"/>
      <c r="T44" s="116"/>
      <c r="U44" s="116"/>
      <c r="V44" s="116"/>
      <c r="W44" s="116"/>
    </row>
    <row r="45" ht="30.75" customHeight="1" spans="1:23">
      <c r="A45" s="113" t="s">
        <v>47</v>
      </c>
      <c r="B45" s="113" t="s">
        <v>197</v>
      </c>
      <c r="C45" s="113" t="s">
        <v>198</v>
      </c>
      <c r="D45" s="113" t="s">
        <v>65</v>
      </c>
      <c r="E45" s="113" t="s">
        <v>66</v>
      </c>
      <c r="F45" s="113" t="s">
        <v>220</v>
      </c>
      <c r="G45" s="113" t="s">
        <v>221</v>
      </c>
      <c r="H45" s="116">
        <v>80000</v>
      </c>
      <c r="I45" s="116">
        <v>80000</v>
      </c>
      <c r="J45" s="116"/>
      <c r="K45" s="116"/>
      <c r="L45" s="116">
        <v>80000</v>
      </c>
      <c r="M45" s="113"/>
      <c r="N45" s="116"/>
      <c r="O45" s="116"/>
      <c r="P45" s="116"/>
      <c r="Q45" s="116"/>
      <c r="R45" s="116"/>
      <c r="S45" s="116"/>
      <c r="T45" s="116"/>
      <c r="U45" s="116"/>
      <c r="V45" s="116"/>
      <c r="W45" s="116"/>
    </row>
    <row r="46" ht="30.75" customHeight="1" spans="1:23">
      <c r="A46" s="113" t="s">
        <v>47</v>
      </c>
      <c r="B46" s="113" t="s">
        <v>222</v>
      </c>
      <c r="C46" s="113" t="s">
        <v>223</v>
      </c>
      <c r="D46" s="113" t="s">
        <v>65</v>
      </c>
      <c r="E46" s="113" t="s">
        <v>66</v>
      </c>
      <c r="F46" s="113" t="s">
        <v>224</v>
      </c>
      <c r="G46" s="113" t="s">
        <v>225</v>
      </c>
      <c r="H46" s="116">
        <v>929000</v>
      </c>
      <c r="I46" s="116">
        <v>560000</v>
      </c>
      <c r="J46" s="116"/>
      <c r="K46" s="116"/>
      <c r="L46" s="116">
        <v>560000</v>
      </c>
      <c r="M46" s="113"/>
      <c r="N46" s="116"/>
      <c r="O46" s="116"/>
      <c r="P46" s="116"/>
      <c r="Q46" s="116">
        <v>369000</v>
      </c>
      <c r="R46" s="116"/>
      <c r="S46" s="116"/>
      <c r="T46" s="116"/>
      <c r="U46" s="116"/>
      <c r="V46" s="116"/>
      <c r="W46" s="116"/>
    </row>
    <row r="47" ht="30.75" customHeight="1" spans="1:23">
      <c r="A47" s="113" t="s">
        <v>47</v>
      </c>
      <c r="B47" s="113" t="s">
        <v>197</v>
      </c>
      <c r="C47" s="113" t="s">
        <v>198</v>
      </c>
      <c r="D47" s="113" t="s">
        <v>65</v>
      </c>
      <c r="E47" s="113" t="s">
        <v>66</v>
      </c>
      <c r="F47" s="113" t="s">
        <v>226</v>
      </c>
      <c r="G47" s="113" t="s">
        <v>227</v>
      </c>
      <c r="H47" s="116">
        <v>90000</v>
      </c>
      <c r="I47" s="116">
        <v>90000</v>
      </c>
      <c r="J47" s="116"/>
      <c r="K47" s="116"/>
      <c r="L47" s="116">
        <v>90000</v>
      </c>
      <c r="M47" s="113"/>
      <c r="N47" s="116"/>
      <c r="O47" s="116"/>
      <c r="P47" s="116"/>
      <c r="Q47" s="116"/>
      <c r="R47" s="116"/>
      <c r="S47" s="116"/>
      <c r="T47" s="116"/>
      <c r="U47" s="116"/>
      <c r="V47" s="116"/>
      <c r="W47" s="116"/>
    </row>
    <row r="48" ht="30.75" customHeight="1" spans="1:23">
      <c r="A48" s="113" t="s">
        <v>47</v>
      </c>
      <c r="B48" s="113" t="s">
        <v>197</v>
      </c>
      <c r="C48" s="113" t="s">
        <v>198</v>
      </c>
      <c r="D48" s="113" t="s">
        <v>65</v>
      </c>
      <c r="E48" s="113" t="s">
        <v>66</v>
      </c>
      <c r="F48" s="113" t="s">
        <v>228</v>
      </c>
      <c r="G48" s="113" t="s">
        <v>229</v>
      </c>
      <c r="H48" s="116">
        <v>160000</v>
      </c>
      <c r="I48" s="116">
        <v>160000</v>
      </c>
      <c r="J48" s="116"/>
      <c r="K48" s="116"/>
      <c r="L48" s="116">
        <v>160000</v>
      </c>
      <c r="M48" s="113"/>
      <c r="N48" s="116"/>
      <c r="O48" s="116"/>
      <c r="P48" s="116"/>
      <c r="Q48" s="116"/>
      <c r="R48" s="116"/>
      <c r="S48" s="116"/>
      <c r="T48" s="116"/>
      <c r="U48" s="116"/>
      <c r="V48" s="116"/>
      <c r="W48" s="116"/>
    </row>
    <row r="49" ht="30.75" customHeight="1" spans="1:23">
      <c r="A49" s="113" t="s">
        <v>47</v>
      </c>
      <c r="B49" s="113" t="s">
        <v>197</v>
      </c>
      <c r="C49" s="113" t="s">
        <v>198</v>
      </c>
      <c r="D49" s="113" t="s">
        <v>65</v>
      </c>
      <c r="E49" s="113" t="s">
        <v>66</v>
      </c>
      <c r="F49" s="113" t="s">
        <v>230</v>
      </c>
      <c r="G49" s="113" t="s">
        <v>231</v>
      </c>
      <c r="H49" s="116">
        <v>300000</v>
      </c>
      <c r="I49" s="116">
        <v>300000</v>
      </c>
      <c r="J49" s="116"/>
      <c r="K49" s="116"/>
      <c r="L49" s="116">
        <v>300000</v>
      </c>
      <c r="M49" s="113"/>
      <c r="N49" s="116"/>
      <c r="O49" s="116"/>
      <c r="P49" s="116"/>
      <c r="Q49" s="116"/>
      <c r="R49" s="116"/>
      <c r="S49" s="116"/>
      <c r="T49" s="116"/>
      <c r="U49" s="116"/>
      <c r="V49" s="116"/>
      <c r="W49" s="116"/>
    </row>
    <row r="50" ht="30.75" customHeight="1" spans="1:23">
      <c r="A50" s="113" t="s">
        <v>47</v>
      </c>
      <c r="B50" s="113" t="s">
        <v>232</v>
      </c>
      <c r="C50" s="113" t="s">
        <v>233</v>
      </c>
      <c r="D50" s="113" t="s">
        <v>65</v>
      </c>
      <c r="E50" s="113" t="s">
        <v>66</v>
      </c>
      <c r="F50" s="113" t="s">
        <v>234</v>
      </c>
      <c r="G50" s="113" t="s">
        <v>235</v>
      </c>
      <c r="H50" s="116">
        <v>5600</v>
      </c>
      <c r="I50" s="116">
        <v>5600</v>
      </c>
      <c r="J50" s="116"/>
      <c r="K50" s="116"/>
      <c r="L50" s="116">
        <v>5600</v>
      </c>
      <c r="M50" s="113"/>
      <c r="N50" s="116"/>
      <c r="O50" s="116"/>
      <c r="P50" s="116"/>
      <c r="Q50" s="116"/>
      <c r="R50" s="116"/>
      <c r="S50" s="116"/>
      <c r="T50" s="116"/>
      <c r="U50" s="116"/>
      <c r="V50" s="116"/>
      <c r="W50" s="116"/>
    </row>
    <row r="51" ht="30.75" customHeight="1" spans="1:23">
      <c r="A51" s="113" t="s">
        <v>47</v>
      </c>
      <c r="B51" s="113" t="s">
        <v>197</v>
      </c>
      <c r="C51" s="113" t="s">
        <v>198</v>
      </c>
      <c r="D51" s="113" t="s">
        <v>65</v>
      </c>
      <c r="E51" s="113" t="s">
        <v>66</v>
      </c>
      <c r="F51" s="113" t="s">
        <v>236</v>
      </c>
      <c r="G51" s="113" t="s">
        <v>237</v>
      </c>
      <c r="H51" s="116">
        <v>295000</v>
      </c>
      <c r="I51" s="116"/>
      <c r="J51" s="116"/>
      <c r="K51" s="116"/>
      <c r="L51" s="116"/>
      <c r="M51" s="113"/>
      <c r="N51" s="116"/>
      <c r="O51" s="116"/>
      <c r="P51" s="116"/>
      <c r="Q51" s="116">
        <v>295000</v>
      </c>
      <c r="R51" s="116"/>
      <c r="S51" s="116"/>
      <c r="T51" s="116"/>
      <c r="U51" s="116"/>
      <c r="V51" s="116"/>
      <c r="W51" s="116"/>
    </row>
    <row r="52" ht="30.75" customHeight="1" spans="1:23">
      <c r="A52" s="113" t="s">
        <v>47</v>
      </c>
      <c r="B52" s="113" t="s">
        <v>238</v>
      </c>
      <c r="C52" s="113" t="s">
        <v>239</v>
      </c>
      <c r="D52" s="113" t="s">
        <v>71</v>
      </c>
      <c r="E52" s="113" t="s">
        <v>72</v>
      </c>
      <c r="F52" s="113" t="s">
        <v>199</v>
      </c>
      <c r="G52" s="113" t="s">
        <v>200</v>
      </c>
      <c r="H52" s="116">
        <v>78000</v>
      </c>
      <c r="I52" s="116">
        <v>78000</v>
      </c>
      <c r="J52" s="116"/>
      <c r="K52" s="116"/>
      <c r="L52" s="116">
        <v>78000</v>
      </c>
      <c r="M52" s="113"/>
      <c r="N52" s="116"/>
      <c r="O52" s="116"/>
      <c r="P52" s="116"/>
      <c r="Q52" s="116"/>
      <c r="R52" s="116"/>
      <c r="S52" s="116"/>
      <c r="T52" s="116"/>
      <c r="U52" s="116"/>
      <c r="V52" s="116"/>
      <c r="W52" s="116"/>
    </row>
    <row r="53" ht="30.75" customHeight="1" spans="1:23">
      <c r="A53" s="113" t="s">
        <v>47</v>
      </c>
      <c r="B53" s="113" t="s">
        <v>240</v>
      </c>
      <c r="C53" s="113" t="s">
        <v>241</v>
      </c>
      <c r="D53" s="113" t="s">
        <v>65</v>
      </c>
      <c r="E53" s="113" t="s">
        <v>66</v>
      </c>
      <c r="F53" s="113" t="s">
        <v>242</v>
      </c>
      <c r="G53" s="113" t="s">
        <v>241</v>
      </c>
      <c r="H53" s="116">
        <v>632400</v>
      </c>
      <c r="I53" s="116">
        <v>632400</v>
      </c>
      <c r="J53" s="116"/>
      <c r="K53" s="116"/>
      <c r="L53" s="116">
        <v>632400</v>
      </c>
      <c r="M53" s="113"/>
      <c r="N53" s="116"/>
      <c r="O53" s="116"/>
      <c r="P53" s="116"/>
      <c r="Q53" s="116"/>
      <c r="R53" s="116"/>
      <c r="S53" s="116"/>
      <c r="T53" s="116"/>
      <c r="U53" s="116"/>
      <c r="V53" s="116"/>
      <c r="W53" s="116"/>
    </row>
    <row r="54" ht="30.75" customHeight="1" spans="1:23">
      <c r="A54" s="113" t="s">
        <v>47</v>
      </c>
      <c r="B54" s="113" t="s">
        <v>243</v>
      </c>
      <c r="C54" s="113" t="s">
        <v>244</v>
      </c>
      <c r="D54" s="113" t="s">
        <v>65</v>
      </c>
      <c r="E54" s="113" t="s">
        <v>66</v>
      </c>
      <c r="F54" s="113" t="s">
        <v>177</v>
      </c>
      <c r="G54" s="113" t="s">
        <v>178</v>
      </c>
      <c r="H54" s="116">
        <v>1500000</v>
      </c>
      <c r="I54" s="116"/>
      <c r="J54" s="116"/>
      <c r="K54" s="116"/>
      <c r="L54" s="116"/>
      <c r="M54" s="113"/>
      <c r="N54" s="116"/>
      <c r="O54" s="116"/>
      <c r="P54" s="116"/>
      <c r="Q54" s="116"/>
      <c r="R54" s="116">
        <v>1500000</v>
      </c>
      <c r="S54" s="116"/>
      <c r="T54" s="116"/>
      <c r="U54" s="116"/>
      <c r="V54" s="116"/>
      <c r="W54" s="116">
        <v>1500000</v>
      </c>
    </row>
    <row r="55" ht="30.75" customHeight="1" spans="1:23">
      <c r="A55" s="113" t="s">
        <v>47</v>
      </c>
      <c r="B55" s="113" t="s">
        <v>243</v>
      </c>
      <c r="C55" s="113" t="s">
        <v>244</v>
      </c>
      <c r="D55" s="113" t="s">
        <v>65</v>
      </c>
      <c r="E55" s="113" t="s">
        <v>66</v>
      </c>
      <c r="F55" s="113" t="s">
        <v>177</v>
      </c>
      <c r="G55" s="113" t="s">
        <v>178</v>
      </c>
      <c r="H55" s="116">
        <v>2970000</v>
      </c>
      <c r="I55" s="116"/>
      <c r="J55" s="116"/>
      <c r="K55" s="116"/>
      <c r="L55" s="116"/>
      <c r="M55" s="113"/>
      <c r="N55" s="116"/>
      <c r="O55" s="116"/>
      <c r="P55" s="116"/>
      <c r="Q55" s="116">
        <v>2970000</v>
      </c>
      <c r="R55" s="116"/>
      <c r="S55" s="116"/>
      <c r="T55" s="116"/>
      <c r="U55" s="116"/>
      <c r="V55" s="116"/>
      <c r="W55" s="116"/>
    </row>
    <row r="56" ht="18.75" customHeight="1" spans="1:23">
      <c r="A56" s="34" t="s">
        <v>245</v>
      </c>
      <c r="B56" s="35"/>
      <c r="C56" s="35"/>
      <c r="D56" s="35"/>
      <c r="E56" s="35"/>
      <c r="F56" s="35"/>
      <c r="G56" s="36"/>
      <c r="H56" s="116">
        <v>57324527.71</v>
      </c>
      <c r="I56" s="116">
        <v>52190527.71</v>
      </c>
      <c r="J56" s="116"/>
      <c r="K56" s="116"/>
      <c r="L56" s="116">
        <v>52190527.71</v>
      </c>
      <c r="M56" s="116"/>
      <c r="N56" s="116"/>
      <c r="O56" s="116"/>
      <c r="P56" s="116"/>
      <c r="Q56" s="116">
        <v>3634000</v>
      </c>
      <c r="R56" s="116">
        <v>1500000</v>
      </c>
      <c r="S56" s="116"/>
      <c r="T56" s="116"/>
      <c r="U56" s="116"/>
      <c r="V56" s="116"/>
      <c r="W56" s="116">
        <v>1500000</v>
      </c>
    </row>
  </sheetData>
  <mergeCells count="30">
    <mergeCell ref="A3:W3"/>
    <mergeCell ref="A4:G4"/>
    <mergeCell ref="H5:W5"/>
    <mergeCell ref="I6:M6"/>
    <mergeCell ref="N6:P6"/>
    <mergeCell ref="R6:W6"/>
    <mergeCell ref="A56:G56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9"/>
  <sheetViews>
    <sheetView showZeros="0" topLeftCell="I1" workbookViewId="0">
      <pane ySplit="1" topLeftCell="A10" activePane="bottomLeft" state="frozen"/>
      <selection/>
      <selection pane="bottomLeft" activeCell="A4" sqref="A4:I4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17"/>
      <c r="W2" s="58" t="s">
        <v>246</v>
      </c>
    </row>
    <row r="3" ht="27.75" customHeight="1" spans="1:23">
      <c r="A3" s="29" t="s">
        <v>247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">
        <v>2</v>
      </c>
      <c r="B4" s="112" t="str">
        <f t="shared" ref="A4:B4" si="0">"单位名称："&amp;"绩效评价中心"</f>
        <v>单位名称：绩效评价中心</v>
      </c>
      <c r="C4" s="112"/>
      <c r="D4" s="112"/>
      <c r="E4" s="112"/>
      <c r="F4" s="112"/>
      <c r="G4" s="112"/>
      <c r="H4" s="112"/>
      <c r="I4" s="112"/>
      <c r="J4" s="7"/>
      <c r="K4" s="7"/>
      <c r="L4" s="7"/>
      <c r="M4" s="7"/>
      <c r="N4" s="7"/>
      <c r="O4" s="7"/>
      <c r="P4" s="7"/>
      <c r="Q4" s="7"/>
      <c r="U4" s="117"/>
      <c r="W4" s="106" t="s">
        <v>147</v>
      </c>
    </row>
    <row r="5" ht="21.75" customHeight="1" spans="1:23">
      <c r="A5" s="9" t="s">
        <v>248</v>
      </c>
      <c r="B5" s="9" t="s">
        <v>157</v>
      </c>
      <c r="C5" s="9" t="s">
        <v>158</v>
      </c>
      <c r="D5" s="9" t="s">
        <v>249</v>
      </c>
      <c r="E5" s="10" t="s">
        <v>159</v>
      </c>
      <c r="F5" s="10" t="s">
        <v>160</v>
      </c>
      <c r="G5" s="10" t="s">
        <v>161</v>
      </c>
      <c r="H5" s="10" t="s">
        <v>162</v>
      </c>
      <c r="I5" s="65" t="s">
        <v>32</v>
      </c>
      <c r="J5" s="65" t="s">
        <v>250</v>
      </c>
      <c r="K5" s="65"/>
      <c r="L5" s="65"/>
      <c r="M5" s="65"/>
      <c r="N5" s="114" t="s">
        <v>164</v>
      </c>
      <c r="O5" s="114"/>
      <c r="P5" s="114"/>
      <c r="Q5" s="10" t="s">
        <v>38</v>
      </c>
      <c r="R5" s="11" t="s">
        <v>53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5"/>
      <c r="J6" s="50" t="s">
        <v>35</v>
      </c>
      <c r="K6" s="50"/>
      <c r="L6" s="50" t="s">
        <v>36</v>
      </c>
      <c r="M6" s="50" t="s">
        <v>37</v>
      </c>
      <c r="N6" s="115" t="s">
        <v>35</v>
      </c>
      <c r="O6" s="115" t="s">
        <v>36</v>
      </c>
      <c r="P6" s="115" t="s">
        <v>37</v>
      </c>
      <c r="Q6" s="15"/>
      <c r="R6" s="10" t="s">
        <v>34</v>
      </c>
      <c r="S6" s="10" t="s">
        <v>45</v>
      </c>
      <c r="T6" s="10" t="s">
        <v>170</v>
      </c>
      <c r="U6" s="10" t="s">
        <v>41</v>
      </c>
      <c r="V6" s="10" t="s">
        <v>42</v>
      </c>
      <c r="W6" s="10" t="s">
        <v>43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5"/>
      <c r="J7" s="50" t="s">
        <v>34</v>
      </c>
      <c r="K7" s="50" t="s">
        <v>251</v>
      </c>
      <c r="L7" s="50"/>
      <c r="M7" s="50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2.9" customHeight="1" spans="1:23">
      <c r="A9" s="113"/>
      <c r="B9" s="113"/>
      <c r="C9" s="113" t="s">
        <v>252</v>
      </c>
      <c r="D9" s="113"/>
      <c r="E9" s="113"/>
      <c r="F9" s="113"/>
      <c r="G9" s="113"/>
      <c r="H9" s="113"/>
      <c r="I9" s="116">
        <v>3881000</v>
      </c>
      <c r="J9" s="116"/>
      <c r="K9" s="116"/>
      <c r="L9" s="116"/>
      <c r="M9" s="116"/>
      <c r="N9" s="116"/>
      <c r="O9" s="116"/>
      <c r="P9" s="116"/>
      <c r="Q9" s="116">
        <v>1776000</v>
      </c>
      <c r="R9" s="116">
        <v>2105000</v>
      </c>
      <c r="S9" s="116"/>
      <c r="T9" s="116"/>
      <c r="U9" s="116"/>
      <c r="V9" s="116"/>
      <c r="W9" s="116">
        <v>2105000</v>
      </c>
    </row>
    <row r="10" ht="32.9" customHeight="1" spans="1:23">
      <c r="A10" s="113" t="s">
        <v>253</v>
      </c>
      <c r="B10" s="113" t="s">
        <v>254</v>
      </c>
      <c r="C10" s="113" t="s">
        <v>252</v>
      </c>
      <c r="D10" s="113" t="s">
        <v>47</v>
      </c>
      <c r="E10" s="113" t="s">
        <v>65</v>
      </c>
      <c r="F10" s="113" t="s">
        <v>66</v>
      </c>
      <c r="G10" s="113" t="s">
        <v>199</v>
      </c>
      <c r="H10" s="113" t="s">
        <v>200</v>
      </c>
      <c r="I10" s="116">
        <v>414000</v>
      </c>
      <c r="J10" s="116"/>
      <c r="K10" s="116"/>
      <c r="L10" s="116"/>
      <c r="M10" s="116"/>
      <c r="N10" s="116"/>
      <c r="O10" s="116"/>
      <c r="P10" s="116"/>
      <c r="Q10" s="116">
        <v>414000</v>
      </c>
      <c r="R10" s="116"/>
      <c r="S10" s="116"/>
      <c r="T10" s="116"/>
      <c r="U10" s="116"/>
      <c r="V10" s="116"/>
      <c r="W10" s="116"/>
    </row>
    <row r="11" ht="32.9" customHeight="1" spans="1:23">
      <c r="A11" s="113" t="s">
        <v>253</v>
      </c>
      <c r="B11" s="113" t="s">
        <v>254</v>
      </c>
      <c r="C11" s="113" t="s">
        <v>252</v>
      </c>
      <c r="D11" s="113" t="s">
        <v>47</v>
      </c>
      <c r="E11" s="113" t="s">
        <v>65</v>
      </c>
      <c r="F11" s="113" t="s">
        <v>66</v>
      </c>
      <c r="G11" s="113" t="s">
        <v>230</v>
      </c>
      <c r="H11" s="113" t="s">
        <v>231</v>
      </c>
      <c r="I11" s="116">
        <v>1047000</v>
      </c>
      <c r="J11" s="116"/>
      <c r="K11" s="116"/>
      <c r="L11" s="116"/>
      <c r="M11" s="116"/>
      <c r="N11" s="113"/>
      <c r="O11" s="113"/>
      <c r="P11" s="113"/>
      <c r="Q11" s="116">
        <v>1047000</v>
      </c>
      <c r="R11" s="116"/>
      <c r="S11" s="116"/>
      <c r="T11" s="116"/>
      <c r="U11" s="116"/>
      <c r="V11" s="116"/>
      <c r="W11" s="116"/>
    </row>
    <row r="12" ht="32.9" customHeight="1" spans="1:23">
      <c r="A12" s="113" t="s">
        <v>253</v>
      </c>
      <c r="B12" s="113" t="s">
        <v>254</v>
      </c>
      <c r="C12" s="113" t="s">
        <v>252</v>
      </c>
      <c r="D12" s="113" t="s">
        <v>47</v>
      </c>
      <c r="E12" s="113" t="s">
        <v>65</v>
      </c>
      <c r="F12" s="113" t="s">
        <v>66</v>
      </c>
      <c r="G12" s="113" t="s">
        <v>220</v>
      </c>
      <c r="H12" s="113" t="s">
        <v>221</v>
      </c>
      <c r="I12" s="116">
        <v>315000</v>
      </c>
      <c r="J12" s="116"/>
      <c r="K12" s="116"/>
      <c r="L12" s="116"/>
      <c r="M12" s="116"/>
      <c r="N12" s="113"/>
      <c r="O12" s="113"/>
      <c r="P12" s="113"/>
      <c r="Q12" s="116">
        <v>315000</v>
      </c>
      <c r="R12" s="116"/>
      <c r="S12" s="116"/>
      <c r="T12" s="116"/>
      <c r="U12" s="116"/>
      <c r="V12" s="116"/>
      <c r="W12" s="116"/>
    </row>
    <row r="13" ht="32.9" customHeight="1" spans="1:23">
      <c r="A13" s="113" t="s">
        <v>253</v>
      </c>
      <c r="B13" s="113" t="s">
        <v>254</v>
      </c>
      <c r="C13" s="113" t="s">
        <v>252</v>
      </c>
      <c r="D13" s="113" t="s">
        <v>47</v>
      </c>
      <c r="E13" s="113" t="s">
        <v>65</v>
      </c>
      <c r="F13" s="113" t="s">
        <v>66</v>
      </c>
      <c r="G13" s="113" t="s">
        <v>234</v>
      </c>
      <c r="H13" s="113" t="s">
        <v>235</v>
      </c>
      <c r="I13" s="116">
        <v>30000</v>
      </c>
      <c r="J13" s="116"/>
      <c r="K13" s="116"/>
      <c r="L13" s="116"/>
      <c r="M13" s="116"/>
      <c r="N13" s="113"/>
      <c r="O13" s="113"/>
      <c r="P13" s="113"/>
      <c r="Q13" s="116"/>
      <c r="R13" s="116">
        <v>30000</v>
      </c>
      <c r="S13" s="116"/>
      <c r="T13" s="116"/>
      <c r="U13" s="116"/>
      <c r="V13" s="116"/>
      <c r="W13" s="116">
        <v>30000</v>
      </c>
    </row>
    <row r="14" ht="32.9" customHeight="1" spans="1:23">
      <c r="A14" s="113" t="s">
        <v>253</v>
      </c>
      <c r="B14" s="113" t="s">
        <v>254</v>
      </c>
      <c r="C14" s="113" t="s">
        <v>252</v>
      </c>
      <c r="D14" s="113" t="s">
        <v>47</v>
      </c>
      <c r="E14" s="113" t="s">
        <v>65</v>
      </c>
      <c r="F14" s="113" t="s">
        <v>66</v>
      </c>
      <c r="G14" s="113" t="s">
        <v>228</v>
      </c>
      <c r="H14" s="113" t="s">
        <v>229</v>
      </c>
      <c r="I14" s="116">
        <v>120000</v>
      </c>
      <c r="J14" s="116"/>
      <c r="K14" s="116"/>
      <c r="L14" s="116"/>
      <c r="M14" s="116"/>
      <c r="N14" s="113"/>
      <c r="O14" s="113"/>
      <c r="P14" s="113"/>
      <c r="Q14" s="116"/>
      <c r="R14" s="116">
        <v>120000</v>
      </c>
      <c r="S14" s="116"/>
      <c r="T14" s="116"/>
      <c r="U14" s="116"/>
      <c r="V14" s="116"/>
      <c r="W14" s="116">
        <v>120000</v>
      </c>
    </row>
    <row r="15" ht="32.9" customHeight="1" spans="1:23">
      <c r="A15" s="113" t="s">
        <v>253</v>
      </c>
      <c r="B15" s="113" t="s">
        <v>254</v>
      </c>
      <c r="C15" s="113" t="s">
        <v>252</v>
      </c>
      <c r="D15" s="113" t="s">
        <v>47</v>
      </c>
      <c r="E15" s="113" t="s">
        <v>65</v>
      </c>
      <c r="F15" s="113" t="s">
        <v>66</v>
      </c>
      <c r="G15" s="113" t="s">
        <v>242</v>
      </c>
      <c r="H15" s="113" t="s">
        <v>241</v>
      </c>
      <c r="I15" s="116">
        <v>1955000</v>
      </c>
      <c r="J15" s="116"/>
      <c r="K15" s="116"/>
      <c r="L15" s="116"/>
      <c r="M15" s="116"/>
      <c r="N15" s="113"/>
      <c r="O15" s="113"/>
      <c r="P15" s="113"/>
      <c r="Q15" s="116"/>
      <c r="R15" s="116">
        <v>1955000</v>
      </c>
      <c r="S15" s="116"/>
      <c r="T15" s="116"/>
      <c r="U15" s="116"/>
      <c r="V15" s="116"/>
      <c r="W15" s="116">
        <v>1955000</v>
      </c>
    </row>
    <row r="16" ht="32.9" customHeight="1" spans="1:23">
      <c r="A16" s="113"/>
      <c r="B16" s="113"/>
      <c r="C16" s="113" t="s">
        <v>255</v>
      </c>
      <c r="D16" s="113"/>
      <c r="E16" s="113"/>
      <c r="F16" s="113"/>
      <c r="G16" s="113"/>
      <c r="H16" s="113"/>
      <c r="I16" s="116">
        <v>2000000</v>
      </c>
      <c r="J16" s="116">
        <v>2000000</v>
      </c>
      <c r="K16" s="116">
        <v>2000000</v>
      </c>
      <c r="L16" s="116"/>
      <c r="M16" s="116"/>
      <c r="N16" s="113"/>
      <c r="O16" s="113"/>
      <c r="P16" s="113"/>
      <c r="Q16" s="116"/>
      <c r="R16" s="116"/>
      <c r="S16" s="116"/>
      <c r="T16" s="116"/>
      <c r="U16" s="116"/>
      <c r="V16" s="116"/>
      <c r="W16" s="116"/>
    </row>
    <row r="17" ht="32.9" customHeight="1" spans="1:23">
      <c r="A17" s="113" t="s">
        <v>256</v>
      </c>
      <c r="B17" s="113" t="s">
        <v>257</v>
      </c>
      <c r="C17" s="113" t="s">
        <v>255</v>
      </c>
      <c r="D17" s="113" t="s">
        <v>47</v>
      </c>
      <c r="E17" s="113" t="s">
        <v>65</v>
      </c>
      <c r="F17" s="113" t="s">
        <v>66</v>
      </c>
      <c r="G17" s="113" t="s">
        <v>211</v>
      </c>
      <c r="H17" s="113" t="s">
        <v>212</v>
      </c>
      <c r="I17" s="116">
        <v>1046000</v>
      </c>
      <c r="J17" s="116">
        <v>1046000</v>
      </c>
      <c r="K17" s="116">
        <v>1046000</v>
      </c>
      <c r="L17" s="116"/>
      <c r="M17" s="116"/>
      <c r="N17" s="113"/>
      <c r="O17" s="113"/>
      <c r="P17" s="113"/>
      <c r="Q17" s="116"/>
      <c r="R17" s="116"/>
      <c r="S17" s="116"/>
      <c r="T17" s="116"/>
      <c r="U17" s="116"/>
      <c r="V17" s="116"/>
      <c r="W17" s="116"/>
    </row>
    <row r="18" ht="32.9" customHeight="1" spans="1:23">
      <c r="A18" s="113" t="s">
        <v>256</v>
      </c>
      <c r="B18" s="113" t="s">
        <v>257</v>
      </c>
      <c r="C18" s="113" t="s">
        <v>255</v>
      </c>
      <c r="D18" s="113" t="s">
        <v>47</v>
      </c>
      <c r="E18" s="113" t="s">
        <v>65</v>
      </c>
      <c r="F18" s="113" t="s">
        <v>66</v>
      </c>
      <c r="G18" s="113" t="s">
        <v>258</v>
      </c>
      <c r="H18" s="113" t="s">
        <v>259</v>
      </c>
      <c r="I18" s="116">
        <v>954000</v>
      </c>
      <c r="J18" s="116">
        <v>954000</v>
      </c>
      <c r="K18" s="116">
        <v>954000</v>
      </c>
      <c r="L18" s="116"/>
      <c r="M18" s="116"/>
      <c r="N18" s="113"/>
      <c r="O18" s="113"/>
      <c r="P18" s="113"/>
      <c r="Q18" s="116"/>
      <c r="R18" s="116"/>
      <c r="S18" s="116"/>
      <c r="T18" s="116"/>
      <c r="U18" s="116"/>
      <c r="V18" s="116"/>
      <c r="W18" s="116"/>
    </row>
    <row r="19" ht="18.75" customHeight="1" spans="1:23">
      <c r="A19" s="34" t="s">
        <v>245</v>
      </c>
      <c r="B19" s="35"/>
      <c r="C19" s="35"/>
      <c r="D19" s="35"/>
      <c r="E19" s="35"/>
      <c r="F19" s="35"/>
      <c r="G19" s="35"/>
      <c r="H19" s="36"/>
      <c r="I19" s="116">
        <v>5881000</v>
      </c>
      <c r="J19" s="116">
        <v>2000000</v>
      </c>
      <c r="K19" s="116">
        <v>2000000</v>
      </c>
      <c r="L19" s="116"/>
      <c r="M19" s="116"/>
      <c r="N19" s="116"/>
      <c r="O19" s="116"/>
      <c r="P19" s="116"/>
      <c r="Q19" s="116">
        <v>1776000</v>
      </c>
      <c r="R19" s="116">
        <v>2105000</v>
      </c>
      <c r="S19" s="116"/>
      <c r="T19" s="116"/>
      <c r="U19" s="116"/>
      <c r="V19" s="116"/>
      <c r="W19" s="116">
        <v>2105000</v>
      </c>
    </row>
  </sheetData>
  <mergeCells count="28">
    <mergeCell ref="A3:W3"/>
    <mergeCell ref="A4:I4"/>
    <mergeCell ref="J5:M5"/>
    <mergeCell ref="N5:P5"/>
    <mergeCell ref="R5:W5"/>
    <mergeCell ref="J6:K6"/>
    <mergeCell ref="A19:H19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1"/>
  <sheetViews>
    <sheetView showZeros="0" tabSelected="1" workbookViewId="0">
      <pane ySplit="1" topLeftCell="A10" activePane="bottomLeft" state="frozen"/>
      <selection/>
      <selection pane="bottomLeft" activeCell="J39" sqref="J39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style="109" customWidth="1"/>
    <col min="7" max="7" width="10.3166666666667" customWidth="1"/>
    <col min="8" max="8" width="9.31666666666667" customWidth="1"/>
    <col min="9" max="9" width="13.425" style="1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J1" s="1"/>
    </row>
    <row r="2" ht="18" customHeight="1" spans="10:10">
      <c r="J2" s="57" t="s">
        <v>260</v>
      </c>
    </row>
    <row r="3" ht="28.5" customHeight="1" spans="1:10">
      <c r="A3" s="48" t="s">
        <v>261</v>
      </c>
      <c r="B3" s="29"/>
      <c r="C3" s="29"/>
      <c r="D3" s="29"/>
      <c r="E3" s="29"/>
      <c r="F3" s="49"/>
      <c r="G3" s="29"/>
      <c r="H3" s="49"/>
      <c r="I3" s="49"/>
      <c r="J3" s="29"/>
    </row>
    <row r="4" ht="15" customHeight="1" spans="1:1">
      <c r="A4" s="5" t="s">
        <v>2</v>
      </c>
    </row>
    <row r="5" ht="14.25" customHeight="1" spans="1:10">
      <c r="A5" s="50" t="s">
        <v>262</v>
      </c>
      <c r="B5" s="50" t="s">
        <v>263</v>
      </c>
      <c r="C5" s="50" t="s">
        <v>264</v>
      </c>
      <c r="D5" s="50" t="s">
        <v>265</v>
      </c>
      <c r="E5" s="50" t="s">
        <v>266</v>
      </c>
      <c r="F5" s="51" t="s">
        <v>267</v>
      </c>
      <c r="G5" s="50" t="s">
        <v>268</v>
      </c>
      <c r="H5" s="51" t="s">
        <v>269</v>
      </c>
      <c r="I5" s="51" t="s">
        <v>270</v>
      </c>
      <c r="J5" s="50" t="s">
        <v>271</v>
      </c>
    </row>
    <row r="6" ht="14.25" customHeight="1" spans="1:10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1">
        <v>6</v>
      </c>
      <c r="G6" s="50">
        <v>7</v>
      </c>
      <c r="H6" s="51">
        <v>8</v>
      </c>
      <c r="I6" s="51">
        <v>9</v>
      </c>
      <c r="J6" s="50">
        <v>10</v>
      </c>
    </row>
    <row r="7" ht="33.75" customHeight="1" spans="1:10">
      <c r="A7" s="110" t="s">
        <v>47</v>
      </c>
      <c r="B7" s="110"/>
      <c r="C7" s="110"/>
      <c r="D7" s="110"/>
      <c r="E7" s="110"/>
      <c r="F7" s="110"/>
      <c r="G7" s="110"/>
      <c r="H7" s="110"/>
      <c r="I7" s="110"/>
      <c r="J7" s="110"/>
    </row>
    <row r="8" ht="33.75" customHeight="1" spans="1:10">
      <c r="A8" s="111" t="s">
        <v>255</v>
      </c>
      <c r="B8" s="111" t="s">
        <v>272</v>
      </c>
      <c r="C8" s="111" t="s">
        <v>273</v>
      </c>
      <c r="D8" s="111" t="s">
        <v>274</v>
      </c>
      <c r="E8" s="111" t="s">
        <v>275</v>
      </c>
      <c r="F8" s="110" t="s">
        <v>276</v>
      </c>
      <c r="G8" s="110" t="s">
        <v>140</v>
      </c>
      <c r="H8" s="110" t="s">
        <v>277</v>
      </c>
      <c r="I8" s="110" t="s">
        <v>278</v>
      </c>
      <c r="J8" s="111" t="s">
        <v>279</v>
      </c>
    </row>
    <row r="9" ht="33.75" customHeight="1" spans="1:10">
      <c r="A9" s="111" t="s">
        <v>255</v>
      </c>
      <c r="B9" s="111" t="s">
        <v>272</v>
      </c>
      <c r="C9" s="111" t="s">
        <v>273</v>
      </c>
      <c r="D9" s="111" t="s">
        <v>274</v>
      </c>
      <c r="E9" s="111" t="s">
        <v>280</v>
      </c>
      <c r="F9" s="110" t="s">
        <v>276</v>
      </c>
      <c r="G9" s="110" t="s">
        <v>281</v>
      </c>
      <c r="H9" s="110" t="s">
        <v>282</v>
      </c>
      <c r="I9" s="110" t="s">
        <v>278</v>
      </c>
      <c r="J9" s="111" t="s">
        <v>280</v>
      </c>
    </row>
    <row r="10" ht="33.75" customHeight="1" spans="1:10">
      <c r="A10" s="111" t="s">
        <v>255</v>
      </c>
      <c r="B10" s="111" t="s">
        <v>272</v>
      </c>
      <c r="C10" s="111" t="s">
        <v>273</v>
      </c>
      <c r="D10" s="111" t="s">
        <v>274</v>
      </c>
      <c r="E10" s="111" t="s">
        <v>283</v>
      </c>
      <c r="F10" s="110" t="s">
        <v>276</v>
      </c>
      <c r="G10" s="110" t="s">
        <v>281</v>
      </c>
      <c r="H10" s="110" t="s">
        <v>284</v>
      </c>
      <c r="I10" s="110" t="s">
        <v>278</v>
      </c>
      <c r="J10" s="111" t="s">
        <v>283</v>
      </c>
    </row>
    <row r="11" ht="33.75" customHeight="1" spans="1:10">
      <c r="A11" s="111" t="s">
        <v>255</v>
      </c>
      <c r="B11" s="111" t="s">
        <v>272</v>
      </c>
      <c r="C11" s="111" t="s">
        <v>273</v>
      </c>
      <c r="D11" s="111" t="s">
        <v>274</v>
      </c>
      <c r="E11" s="111" t="s">
        <v>285</v>
      </c>
      <c r="F11" s="110" t="s">
        <v>276</v>
      </c>
      <c r="G11" s="110" t="s">
        <v>140</v>
      </c>
      <c r="H11" s="110" t="s">
        <v>286</v>
      </c>
      <c r="I11" s="110" t="s">
        <v>278</v>
      </c>
      <c r="J11" s="111" t="s">
        <v>285</v>
      </c>
    </row>
    <row r="12" ht="33.75" customHeight="1" spans="1:10">
      <c r="A12" s="111" t="s">
        <v>255</v>
      </c>
      <c r="B12" s="111" t="s">
        <v>272</v>
      </c>
      <c r="C12" s="111" t="s">
        <v>273</v>
      </c>
      <c r="D12" s="111" t="s">
        <v>274</v>
      </c>
      <c r="E12" s="111" t="s">
        <v>287</v>
      </c>
      <c r="F12" s="110" t="s">
        <v>276</v>
      </c>
      <c r="G12" s="110" t="s">
        <v>288</v>
      </c>
      <c r="H12" s="110" t="s">
        <v>289</v>
      </c>
      <c r="I12" s="110" t="s">
        <v>278</v>
      </c>
      <c r="J12" s="111" t="s">
        <v>290</v>
      </c>
    </row>
    <row r="13" ht="33.75" customHeight="1" spans="1:10">
      <c r="A13" s="111" t="s">
        <v>255</v>
      </c>
      <c r="B13" s="111" t="s">
        <v>272</v>
      </c>
      <c r="C13" s="111" t="s">
        <v>273</v>
      </c>
      <c r="D13" s="111" t="s">
        <v>291</v>
      </c>
      <c r="E13" s="111" t="s">
        <v>292</v>
      </c>
      <c r="F13" s="110" t="s">
        <v>276</v>
      </c>
      <c r="G13" s="110" t="s">
        <v>288</v>
      </c>
      <c r="H13" s="110" t="s">
        <v>289</v>
      </c>
      <c r="I13" s="110" t="s">
        <v>278</v>
      </c>
      <c r="J13" s="111" t="s">
        <v>293</v>
      </c>
    </row>
    <row r="14" ht="33.75" customHeight="1" spans="1:10">
      <c r="A14" s="111" t="s">
        <v>255</v>
      </c>
      <c r="B14" s="111" t="s">
        <v>272</v>
      </c>
      <c r="C14" s="111" t="s">
        <v>273</v>
      </c>
      <c r="D14" s="111" t="s">
        <v>291</v>
      </c>
      <c r="E14" s="111" t="s">
        <v>294</v>
      </c>
      <c r="F14" s="110" t="s">
        <v>276</v>
      </c>
      <c r="G14" s="110" t="s">
        <v>288</v>
      </c>
      <c r="H14" s="110" t="s">
        <v>289</v>
      </c>
      <c r="I14" s="110" t="s">
        <v>278</v>
      </c>
      <c r="J14" s="111" t="s">
        <v>295</v>
      </c>
    </row>
    <row r="15" ht="33.75" customHeight="1" spans="1:10">
      <c r="A15" s="111" t="s">
        <v>255</v>
      </c>
      <c r="B15" s="111" t="s">
        <v>272</v>
      </c>
      <c r="C15" s="111" t="s">
        <v>273</v>
      </c>
      <c r="D15" s="111" t="s">
        <v>291</v>
      </c>
      <c r="E15" s="111" t="s">
        <v>296</v>
      </c>
      <c r="F15" s="110" t="s">
        <v>276</v>
      </c>
      <c r="G15" s="110" t="s">
        <v>288</v>
      </c>
      <c r="H15" s="110" t="s">
        <v>289</v>
      </c>
      <c r="I15" s="110" t="s">
        <v>278</v>
      </c>
      <c r="J15" s="111" t="s">
        <v>296</v>
      </c>
    </row>
    <row r="16" ht="33.75" customHeight="1" spans="1:10">
      <c r="A16" s="111" t="s">
        <v>255</v>
      </c>
      <c r="B16" s="111" t="s">
        <v>272</v>
      </c>
      <c r="C16" s="111" t="s">
        <v>273</v>
      </c>
      <c r="D16" s="111" t="s">
        <v>297</v>
      </c>
      <c r="E16" s="111" t="s">
        <v>298</v>
      </c>
      <c r="F16" s="110" t="s">
        <v>299</v>
      </c>
      <c r="G16" s="110" t="s">
        <v>288</v>
      </c>
      <c r="H16" s="110" t="s">
        <v>289</v>
      </c>
      <c r="I16" s="110" t="s">
        <v>278</v>
      </c>
      <c r="J16" s="111" t="s">
        <v>300</v>
      </c>
    </row>
    <row r="17" ht="33.75" customHeight="1" spans="1:10">
      <c r="A17" s="111" t="s">
        <v>255</v>
      </c>
      <c r="B17" s="111" t="s">
        <v>272</v>
      </c>
      <c r="C17" s="111" t="s">
        <v>273</v>
      </c>
      <c r="D17" s="111" t="s">
        <v>301</v>
      </c>
      <c r="E17" s="111" t="s">
        <v>302</v>
      </c>
      <c r="F17" s="110" t="s">
        <v>303</v>
      </c>
      <c r="G17" s="110" t="s">
        <v>304</v>
      </c>
      <c r="H17" s="110" t="s">
        <v>305</v>
      </c>
      <c r="I17" s="110" t="s">
        <v>278</v>
      </c>
      <c r="J17" s="111" t="s">
        <v>306</v>
      </c>
    </row>
    <row r="18" ht="33.75" customHeight="1" spans="1:10">
      <c r="A18" s="111" t="s">
        <v>255</v>
      </c>
      <c r="B18" s="111" t="s">
        <v>272</v>
      </c>
      <c r="C18" s="111" t="s">
        <v>307</v>
      </c>
      <c r="D18" s="111" t="s">
        <v>308</v>
      </c>
      <c r="E18" s="111" t="s">
        <v>309</v>
      </c>
      <c r="F18" s="110" t="s">
        <v>276</v>
      </c>
      <c r="G18" s="110" t="s">
        <v>310</v>
      </c>
      <c r="H18" s="110" t="s">
        <v>289</v>
      </c>
      <c r="I18" s="110" t="s">
        <v>311</v>
      </c>
      <c r="J18" s="111" t="s">
        <v>309</v>
      </c>
    </row>
    <row r="19" ht="33.75" customHeight="1" spans="1:10">
      <c r="A19" s="111" t="s">
        <v>255</v>
      </c>
      <c r="B19" s="111" t="s">
        <v>272</v>
      </c>
      <c r="C19" s="111" t="s">
        <v>307</v>
      </c>
      <c r="D19" s="111" t="s">
        <v>312</v>
      </c>
      <c r="E19" s="111" t="s">
        <v>313</v>
      </c>
      <c r="F19" s="110" t="s">
        <v>299</v>
      </c>
      <c r="G19" s="110" t="s">
        <v>314</v>
      </c>
      <c r="H19" s="110" t="s">
        <v>315</v>
      </c>
      <c r="I19" s="110" t="s">
        <v>278</v>
      </c>
      <c r="J19" s="111" t="s">
        <v>313</v>
      </c>
    </row>
    <row r="20" ht="33.75" customHeight="1" spans="1:10">
      <c r="A20" s="111" t="s">
        <v>255</v>
      </c>
      <c r="B20" s="111" t="s">
        <v>272</v>
      </c>
      <c r="C20" s="111" t="s">
        <v>316</v>
      </c>
      <c r="D20" s="111" t="s">
        <v>317</v>
      </c>
      <c r="E20" s="111" t="s">
        <v>318</v>
      </c>
      <c r="F20" s="110" t="s">
        <v>299</v>
      </c>
      <c r="G20" s="110" t="s">
        <v>319</v>
      </c>
      <c r="H20" s="110" t="s">
        <v>289</v>
      </c>
      <c r="I20" s="110" t="s">
        <v>311</v>
      </c>
      <c r="J20" s="111" t="s">
        <v>320</v>
      </c>
    </row>
    <row r="21" ht="33.75" customHeight="1" spans="1:10">
      <c r="A21" s="111" t="s">
        <v>252</v>
      </c>
      <c r="B21" s="111" t="s">
        <v>321</v>
      </c>
      <c r="C21" s="111" t="s">
        <v>273</v>
      </c>
      <c r="D21" s="111" t="s">
        <v>274</v>
      </c>
      <c r="E21" s="111" t="s">
        <v>322</v>
      </c>
      <c r="F21" s="110" t="s">
        <v>299</v>
      </c>
      <c r="G21" s="110" t="s">
        <v>140</v>
      </c>
      <c r="H21" s="110" t="s">
        <v>323</v>
      </c>
      <c r="I21" s="110" t="s">
        <v>278</v>
      </c>
      <c r="J21" s="111" t="s">
        <v>324</v>
      </c>
    </row>
    <row r="22" ht="33.75" customHeight="1" spans="1:10">
      <c r="A22" s="111" t="s">
        <v>252</v>
      </c>
      <c r="B22" s="111" t="s">
        <v>321</v>
      </c>
      <c r="C22" s="111" t="s">
        <v>273</v>
      </c>
      <c r="D22" s="111" t="s">
        <v>274</v>
      </c>
      <c r="E22" s="111" t="s">
        <v>325</v>
      </c>
      <c r="F22" s="110" t="s">
        <v>276</v>
      </c>
      <c r="G22" s="110" t="s">
        <v>288</v>
      </c>
      <c r="H22" s="110" t="s">
        <v>289</v>
      </c>
      <c r="I22" s="110" t="s">
        <v>278</v>
      </c>
      <c r="J22" s="111" t="s">
        <v>325</v>
      </c>
    </row>
    <row r="23" ht="33.75" customHeight="1" spans="1:10">
      <c r="A23" s="111" t="s">
        <v>252</v>
      </c>
      <c r="B23" s="111" t="s">
        <v>321</v>
      </c>
      <c r="C23" s="111" t="s">
        <v>273</v>
      </c>
      <c r="D23" s="111" t="s">
        <v>291</v>
      </c>
      <c r="E23" s="111" t="s">
        <v>326</v>
      </c>
      <c r="F23" s="110" t="s">
        <v>299</v>
      </c>
      <c r="G23" s="110" t="s">
        <v>319</v>
      </c>
      <c r="H23" s="110" t="s">
        <v>289</v>
      </c>
      <c r="I23" s="110" t="s">
        <v>278</v>
      </c>
      <c r="J23" s="111" t="s">
        <v>326</v>
      </c>
    </row>
    <row r="24" ht="33.75" customHeight="1" spans="1:10">
      <c r="A24" s="111" t="s">
        <v>252</v>
      </c>
      <c r="B24" s="111" t="s">
        <v>321</v>
      </c>
      <c r="C24" s="111" t="s">
        <v>273</v>
      </c>
      <c r="D24" s="111" t="s">
        <v>291</v>
      </c>
      <c r="E24" s="111" t="s">
        <v>327</v>
      </c>
      <c r="F24" s="110" t="s">
        <v>276</v>
      </c>
      <c r="G24" s="110" t="s">
        <v>288</v>
      </c>
      <c r="H24" s="110" t="s">
        <v>289</v>
      </c>
      <c r="I24" s="110" t="s">
        <v>278</v>
      </c>
      <c r="J24" s="111" t="s">
        <v>328</v>
      </c>
    </row>
    <row r="25" ht="33.75" customHeight="1" spans="1:10">
      <c r="A25" s="111" t="s">
        <v>252</v>
      </c>
      <c r="B25" s="111" t="s">
        <v>321</v>
      </c>
      <c r="C25" s="111" t="s">
        <v>273</v>
      </c>
      <c r="D25" s="111" t="s">
        <v>297</v>
      </c>
      <c r="E25" s="111" t="s">
        <v>329</v>
      </c>
      <c r="F25" s="110" t="s">
        <v>299</v>
      </c>
      <c r="G25" s="110" t="s">
        <v>330</v>
      </c>
      <c r="H25" s="110" t="s">
        <v>289</v>
      </c>
      <c r="I25" s="110" t="s">
        <v>278</v>
      </c>
      <c r="J25" s="111" t="s">
        <v>331</v>
      </c>
    </row>
    <row r="26" ht="33.75" customHeight="1" spans="1:10">
      <c r="A26" s="111" t="s">
        <v>252</v>
      </c>
      <c r="B26" s="111" t="s">
        <v>321</v>
      </c>
      <c r="C26" s="111" t="s">
        <v>273</v>
      </c>
      <c r="D26" s="111" t="s">
        <v>301</v>
      </c>
      <c r="E26" s="111" t="s">
        <v>302</v>
      </c>
      <c r="F26" s="110" t="s">
        <v>303</v>
      </c>
      <c r="G26" s="110" t="s">
        <v>304</v>
      </c>
      <c r="H26" s="110" t="s">
        <v>305</v>
      </c>
      <c r="I26" s="110" t="s">
        <v>278</v>
      </c>
      <c r="J26" s="111" t="s">
        <v>306</v>
      </c>
    </row>
    <row r="27" ht="33.75" customHeight="1" spans="1:10">
      <c r="A27" s="111" t="s">
        <v>252</v>
      </c>
      <c r="B27" s="111" t="s">
        <v>321</v>
      </c>
      <c r="C27" s="111" t="s">
        <v>307</v>
      </c>
      <c r="D27" s="111" t="s">
        <v>308</v>
      </c>
      <c r="E27" s="111" t="s">
        <v>332</v>
      </c>
      <c r="F27" s="110" t="s">
        <v>276</v>
      </c>
      <c r="G27" s="110" t="s">
        <v>310</v>
      </c>
      <c r="H27" s="110" t="s">
        <v>289</v>
      </c>
      <c r="I27" s="110" t="s">
        <v>311</v>
      </c>
      <c r="J27" s="111" t="s">
        <v>333</v>
      </c>
    </row>
    <row r="28" ht="33.75" customHeight="1" spans="1:10">
      <c r="A28" s="111" t="s">
        <v>252</v>
      </c>
      <c r="B28" s="111" t="s">
        <v>321</v>
      </c>
      <c r="C28" s="111" t="s">
        <v>307</v>
      </c>
      <c r="D28" s="111" t="s">
        <v>308</v>
      </c>
      <c r="E28" s="111" t="s">
        <v>334</v>
      </c>
      <c r="F28" s="110" t="s">
        <v>276</v>
      </c>
      <c r="G28" s="110" t="s">
        <v>288</v>
      </c>
      <c r="H28" s="110" t="s">
        <v>289</v>
      </c>
      <c r="I28" s="110" t="s">
        <v>278</v>
      </c>
      <c r="J28" s="111" t="s">
        <v>335</v>
      </c>
    </row>
    <row r="29" ht="33.75" customHeight="1" spans="1:10">
      <c r="A29" s="111" t="s">
        <v>252</v>
      </c>
      <c r="B29" s="111" t="s">
        <v>321</v>
      </c>
      <c r="C29" s="111" t="s">
        <v>307</v>
      </c>
      <c r="D29" s="111" t="s">
        <v>312</v>
      </c>
      <c r="E29" s="111" t="s">
        <v>336</v>
      </c>
      <c r="F29" s="110" t="s">
        <v>276</v>
      </c>
      <c r="G29" s="110" t="s">
        <v>337</v>
      </c>
      <c r="H29" s="110" t="s">
        <v>289</v>
      </c>
      <c r="I29" s="110" t="s">
        <v>311</v>
      </c>
      <c r="J29" s="111" t="s">
        <v>338</v>
      </c>
    </row>
    <row r="30" ht="33.75" customHeight="1" spans="1:10">
      <c r="A30" s="111" t="s">
        <v>252</v>
      </c>
      <c r="B30" s="111" t="s">
        <v>321</v>
      </c>
      <c r="C30" s="111" t="s">
        <v>316</v>
      </c>
      <c r="D30" s="111" t="s">
        <v>317</v>
      </c>
      <c r="E30" s="111" t="s">
        <v>339</v>
      </c>
      <c r="F30" s="110" t="s">
        <v>299</v>
      </c>
      <c r="G30" s="110" t="s">
        <v>319</v>
      </c>
      <c r="H30" s="110" t="s">
        <v>289</v>
      </c>
      <c r="I30" s="110" t="s">
        <v>278</v>
      </c>
      <c r="J30" s="111" t="s">
        <v>340</v>
      </c>
    </row>
    <row r="31" ht="33.75" customHeight="1" spans="1:10">
      <c r="A31" s="111" t="s">
        <v>252</v>
      </c>
      <c r="B31" s="111" t="s">
        <v>321</v>
      </c>
      <c r="C31" s="111" t="s">
        <v>316</v>
      </c>
      <c r="D31" s="111" t="s">
        <v>317</v>
      </c>
      <c r="E31" s="111" t="s">
        <v>341</v>
      </c>
      <c r="F31" s="110" t="s">
        <v>299</v>
      </c>
      <c r="G31" s="110" t="s">
        <v>319</v>
      </c>
      <c r="H31" s="110" t="s">
        <v>289</v>
      </c>
      <c r="I31" s="110" t="s">
        <v>278</v>
      </c>
      <c r="J31" s="111" t="s">
        <v>342</v>
      </c>
    </row>
  </sheetData>
  <mergeCells count="6">
    <mergeCell ref="A3:J3"/>
    <mergeCell ref="A4:H4"/>
    <mergeCell ref="A8:A20"/>
    <mergeCell ref="A21:A31"/>
    <mergeCell ref="B8:B20"/>
    <mergeCell ref="B21:B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秋虫子</cp:lastModifiedBy>
  <dcterms:created xsi:type="dcterms:W3CDTF">2025-01-21T02:50:00Z</dcterms:created>
  <dcterms:modified xsi:type="dcterms:W3CDTF">2025-06-17T07:21:52Z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2052-12.1.0.21541</vt:lpwstr>
  </property>
</Properties>
</file>