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36" firstSheet="4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8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<sst xmlns="http://schemas.openxmlformats.org/spreadsheetml/2006/main" count="1119" uniqueCount="433">
  <si>
    <t>附件2-3</t>
  </si>
  <si>
    <t>预算01-1表</t>
  </si>
  <si>
    <t>部门财务收支预算总表</t>
  </si>
  <si>
    <t>单位名称：德宏州生态环境局陇川分局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</si>
  <si>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</si>
  <si>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</si>
  <si>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</si>
  <si>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</si>
  <si>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</si>
  <si>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</si>
  <si>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</si>
  <si>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</si>
  <si>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</si>
  <si>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</si>
  <si>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</si>
  <si>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</si>
  <si>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</si>
  <si>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</si>
  <si>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</si>
  <si>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</si>
  <si>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</si>
  <si>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</si>
  <si>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</si>
  <si>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</si>
  <si>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</si>
  <si>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</si>
  <si>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</si>
  <si>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</si>
  <si>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</si>
  <si>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</si>
  <si>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</si>
  <si>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</si>
  <si>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</si>
  <si>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</si>
  <si>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</si>
  <si>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</si>
  <si>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</si>
  <si>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</si>
  <si>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</si>
  <si>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</si>
  <si>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</si>
  <si>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</si>
  <si>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</si>
  <si>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</si>
  <si>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</si>
  <si>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</si>
  <si>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</si>
  <si>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</si>
  <si>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</si>
  <si>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</si>
  <si>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</si>
  <si>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</si>
  <si>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</si>
  <si>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</si>
  <si>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</si>
  <si>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</si>
  <si>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</si>
  <si>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</si>
  <si>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</si>
  <si>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</si>
  <si>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</si>
  <si>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</si>
  <si>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</si>
  <si>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</si>
  <si>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</si>
  <si>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</si>
  <si>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</si>
  <si>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</si>
  <si>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</si>
  <si>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</si>
  <si>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144008</t>
  </si>
  <si>
    <t>德宏州生态环境局陇川分局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</si>
  <si>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</si>
  <si>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</si>
  <si>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</si>
  <si>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</si>
  <si>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</si>
  <si>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</si>
  <si>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</si>
  <si>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</si>
  <si>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</si>
  <si>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</si>
  <si>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</si>
  <si>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</si>
  <si>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</si>
  <si>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</si>
  <si>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</si>
  <si>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</si>
  <si>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</si>
  <si>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</si>
  <si>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</si>
  <si>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</si>
  <si>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</si>
  <si>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</si>
  <si>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</si>
  <si>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</si>
  <si>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</si>
  <si>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</si>
  <si>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</si>
  <si>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</si>
  <si>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</si>
  <si>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</si>
  <si>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</si>
  <si>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</si>
  <si>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</si>
  <si>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211</t>
  </si>
  <si>
    <t>节能环保支出</t>
  </si>
  <si>
    <t>21101</t>
  </si>
  <si>
    <t xml:space="preserve">  环境保护管理事务</t>
  </si>
  <si>
    <t>2110101</t>
  </si>
  <si>
    <t xml:space="preserve">    行政运行</t>
  </si>
  <si>
    <t>2110102</t>
  </si>
  <si>
    <t xml:space="preserve">    一般行政管理事务</t>
  </si>
  <si>
    <t xml:space="preserve">    其他环境保护管理事务支出</t>
  </si>
  <si>
    <t>21102</t>
  </si>
  <si>
    <t xml:space="preserve">  环境监测与监察</t>
  </si>
  <si>
    <t>2110299</t>
  </si>
  <si>
    <t xml:space="preserve">    其他环境监测与监察支出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</si>
  <si>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</si>
  <si>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</si>
  <si>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</si>
  <si>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</si>
  <si>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</si>
  <si>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</si>
  <si>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</si>
  <si>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</si>
  <si>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</si>
  <si>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</si>
  <si>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</si>
  <si>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</si>
  <si>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</si>
  <si>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</si>
  <si>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</si>
  <si>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</si>
  <si>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</si>
  <si>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</si>
  <si>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</si>
  <si>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</si>
  <si>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</si>
  <si>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</si>
  <si>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</si>
  <si>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</si>
  <si>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</si>
  <si>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</si>
  <si>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</si>
  <si>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</si>
  <si>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</si>
  <si>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</si>
  <si>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</si>
  <si>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</si>
  <si>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</si>
  <si>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</si>
  <si>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</si>
  <si>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</si>
  <si>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</si>
  <si>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</si>
  <si>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</si>
  <si>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</si>
  <si>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</si>
  <si>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</si>
  <si>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</si>
  <si>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</si>
  <si>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</si>
  <si>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</si>
  <si>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</si>
  <si>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</si>
  <si>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</si>
  <si>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</si>
  <si>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</si>
  <si>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</si>
  <si>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</si>
  <si>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</si>
  <si>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</si>
  <si>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</si>
  <si>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</si>
  <si>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</si>
  <si>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</si>
  <si>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</si>
  <si>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</si>
  <si>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</si>
  <si>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</si>
  <si>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</si>
  <si>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</si>
  <si>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</si>
  <si>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</si>
  <si>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</si>
  <si>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</si>
  <si>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</si>
  <si>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</si>
  <si>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</si>
  <si>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</si>
  <si>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</si>
  <si>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</si>
  <si>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</si>
  <si>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</si>
  <si>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</si>
  <si>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</si>
  <si>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</si>
  <si>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</si>
  <si>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德宏州生态环境局陇川分局</t>
  </si>
  <si>
    <t>533100210000000002154</t>
  </si>
  <si>
    <t>行政人员支出工资</t>
  </si>
  <si>
    <t>行政运行</t>
  </si>
  <si>
    <t>30101</t>
  </si>
  <si>
    <t>基本工资</t>
  </si>
  <si>
    <t>533100210000000002157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</si>
  <si>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</si>
  <si>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</si>
  <si>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</si>
  <si>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</si>
  <si>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</si>
  <si>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</si>
  <si>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</si>
  <si>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533100231100001463718</t>
  </si>
  <si>
    <t>绩效奖励事业</t>
  </si>
  <si>
    <t>533100231100001463700</t>
  </si>
  <si>
    <t>绩效奖励行政</t>
  </si>
  <si>
    <t>533100210000000002158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</si>
  <si>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</si>
  <si>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</si>
  <si>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</si>
  <si>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</si>
  <si>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</si>
  <si>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</si>
  <si>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</si>
  <si>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</si>
  <si>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</si>
  <si>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</si>
  <si>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533100231100001079760</t>
  </si>
  <si>
    <t>退休公务员医疗费</t>
  </si>
  <si>
    <t>其他行政事业单位医疗支出</t>
  </si>
  <si>
    <t>30112</t>
  </si>
  <si>
    <t>其他社会保障缴费</t>
  </si>
  <si>
    <t>其他社会保障和就业支出</t>
  </si>
  <si>
    <t>533100210000000002159</t>
  </si>
  <si>
    <t>住房公积金</t>
  </si>
  <si>
    <t>30113</t>
  </si>
  <si>
    <t>533100221100000379436</t>
  </si>
  <si>
    <t>公用经费安排的工会经费</t>
  </si>
  <si>
    <t>30228</t>
  </si>
  <si>
    <t>工会经费</t>
  </si>
  <si>
    <t>533100221100000379435</t>
  </si>
  <si>
    <t>公用经费安排的公务接待费</t>
  </si>
  <si>
    <t>30217</t>
  </si>
  <si>
    <t>533100221100000379434</t>
  </si>
  <si>
    <t>公用经费安排的公车购置及运维费</t>
  </si>
  <si>
    <t>30231</t>
  </si>
  <si>
    <t>公务用车运行维护费</t>
  </si>
  <si>
    <t>533100210000000001850</t>
  </si>
  <si>
    <t>一般公用经费</t>
  </si>
  <si>
    <t>30201</t>
  </si>
  <si>
    <t>办公费</t>
  </si>
  <si>
    <t>30299</t>
  </si>
  <si>
    <t>其他商品和服务支出</t>
  </si>
  <si>
    <t>533100221100000163154</t>
  </si>
  <si>
    <t>退休公用经费</t>
  </si>
  <si>
    <t>533100231100001079774</t>
  </si>
  <si>
    <t>公务交通补贴（行政）</t>
  </si>
  <si>
    <t>30239</t>
  </si>
  <si>
    <t>其他交通费用</t>
  </si>
  <si>
    <t>533100231100001312500</t>
  </si>
  <si>
    <t>单位资金安排县级退休人员社会保险缴费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</si>
  <si>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</si>
  <si>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</si>
  <si>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</si>
  <si>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</si>
  <si>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</si>
  <si>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</si>
  <si>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</si>
  <si>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单位资金安排陇川县财政拨款项目经费</t>
  </si>
  <si>
    <t>事业发展类</t>
  </si>
  <si>
    <t>533124231100001382340</t>
  </si>
  <si>
    <t>德宏州生态环境局陇川分局2022年至2023年办公用房租用经费</t>
  </si>
  <si>
    <t>2110199</t>
  </si>
  <si>
    <t>其他环境保护管理事务支出</t>
  </si>
  <si>
    <t>30214</t>
  </si>
  <si>
    <t>租赁费</t>
  </si>
  <si>
    <t>533124231100001382447</t>
  </si>
  <si>
    <t>陇川县环境保护局第二次全国污染源普查第二方机构服务费经费</t>
  </si>
  <si>
    <t>委托业务费</t>
  </si>
  <si>
    <t>533124231100001712779</t>
  </si>
  <si>
    <t>生态环境专项工作经费</t>
  </si>
  <si>
    <t>非税征管成本补助经费</t>
  </si>
  <si>
    <t>专项业务类</t>
  </si>
  <si>
    <t>533100221100000164869</t>
  </si>
  <si>
    <t>一般行政管理事务</t>
  </si>
  <si>
    <t>30211</t>
  </si>
  <si>
    <t>差旅费</t>
  </si>
  <si>
    <t>30226</t>
  </si>
  <si>
    <t>劳务费</t>
  </si>
  <si>
    <t>30229</t>
  </si>
  <si>
    <t>福利费</t>
  </si>
  <si>
    <t>生态环境执法监察经费</t>
  </si>
  <si>
    <t>533100210000000001941</t>
  </si>
  <si>
    <t>其他环境监测与监察支出</t>
  </si>
  <si>
    <t>30207</t>
  </si>
  <si>
    <t>邮电费</t>
  </si>
  <si>
    <t>30227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</si>
  <si>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</si>
  <si>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</si>
  <si>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</si>
  <si>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</si>
  <si>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</si>
  <si>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</si>
  <si>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</si>
  <si>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</si>
  <si>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</si>
  <si>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</si>
  <si>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</si>
  <si>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</si>
  <si>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非税征管成本补助经费</t>
  </si>
  <si>
    <t>打击环境违法行为，规范企业经营。开展生态环境日常监管执法检查、处理环境污染纠纷投诉、查处环境违法案件、推进环境监察机构标准化建设，配备调查取证等监管执法装备，保障基层环境监察执法用车。</t>
  </si>
  <si>
    <t xml:space="preserve">    产出指标</t>
  </si>
  <si>
    <t>数量指标</t>
  </si>
  <si>
    <t>参与检查(核查)人数</t>
  </si>
  <si>
    <t>&gt;=</t>
  </si>
  <si>
    <t>100</t>
  </si>
  <si>
    <t>人</t>
  </si>
  <si>
    <t>定量指标</t>
  </si>
  <si>
    <t>反映参与检查核查的工作人数。</t>
  </si>
  <si>
    <t>开展检查（核查）次数</t>
  </si>
  <si>
    <t>次</t>
  </si>
  <si>
    <t>反映检查核查的次数情况。</t>
  </si>
  <si>
    <t>质量指标</t>
  </si>
  <si>
    <t>检查（核查）任务完成率</t>
  </si>
  <si>
    <t>90</t>
  </si>
  <si>
    <t>%</t>
  </si>
  <si>
    <t>反映检查工作的执行情况。
检查任务完成率=实际完成检查（核查）任务数/计划完成检查（核查）任务数*100%</t>
  </si>
  <si>
    <t>检查（核查）覆盖率</t>
  </si>
  <si>
    <t>反映检查（核查）工作覆盖面情况。
检查（核查）覆盖率=实际完成检查（核查）覆盖面/检查（核查）计划覆盖面*100%</t>
  </si>
  <si>
    <t>时效指标</t>
  </si>
  <si>
    <t>检查（核查）任务及时完成率</t>
  </si>
  <si>
    <t>反映是否按时完成检查核查任务。
检查任务及时完成率=及时完成检查（核查）任务数/完成检查（核查）任务数*100%</t>
  </si>
  <si>
    <t xml:space="preserve">    效益指标</t>
  </si>
  <si>
    <t>生态效益指标</t>
  </si>
  <si>
    <t>查处环境违法案件</t>
  </si>
  <si>
    <t>件</t>
  </si>
  <si>
    <t>反映打击环境违法行为，规范企业经营成效</t>
  </si>
  <si>
    <t xml:space="preserve">    满意度指标</t>
  </si>
  <si>
    <t>服务对象满意度指标</t>
  </si>
  <si>
    <t>检查（核查）人员被投诉次数</t>
  </si>
  <si>
    <t>&lt;=</t>
  </si>
  <si>
    <t>10</t>
  </si>
  <si>
    <t>反映服务对象对检查核查工作的整体满意情况。</t>
  </si>
  <si>
    <t xml:space="preserve">  生态环境执法监察经费</t>
  </si>
  <si>
    <t>一是对照《2023年德宏州生态环境执法工作要点》，扎实做好2023年生态环境保护执法监管工作，坚决制止和惩处污染环境、破坏生态等违法行为；二是按照《“双随机、一公开”执法检查计划》，对纳入双随机抽查名单的企业，按照双随机抽查方案的要求完成抽查任务；三是开展环境污染纠纷投诉处理，处理率达到90%以上；四是扎实开展生态环境风险隐患排查等。健全环境监管执法经费保障机制。</t>
  </si>
  <si>
    <t>140</t>
  </si>
  <si>
    <t>反映实际开展检查任务完成情况（按照每季度一般企业抽查比例10%；重点企业40%；特殊监管对象50%抽查任务；制作现场检查（勘查）笔录140份）</t>
  </si>
  <si>
    <t>社会效益指标</t>
  </si>
  <si>
    <t>完成环境污染纠纷投诉处理</t>
  </si>
  <si>
    <t>95</t>
  </si>
  <si>
    <t>反映环境污染纠纷投诉处理率</t>
  </si>
  <si>
    <t>完成第二次全国污染源普查任务；</t>
  </si>
  <si>
    <t>完成时限</t>
  </si>
  <si>
    <t>=</t>
  </si>
  <si>
    <t>2020年12月底以前</t>
  </si>
  <si>
    <t>定性指标</t>
  </si>
  <si>
    <t>反映是否完成工作任务。</t>
  </si>
  <si>
    <t xml:space="preserve">    效益指标 </t>
  </si>
  <si>
    <t xml:space="preserve">社会效益指标   </t>
  </si>
  <si>
    <t>形成一份善查报告</t>
  </si>
  <si>
    <t>通过上级验收</t>
  </si>
  <si>
    <t>反映相关检查核查结果依法公开情况</t>
  </si>
  <si>
    <t>份</t>
  </si>
  <si>
    <t>反映服务对象的整体满意情况</t>
  </si>
  <si>
    <t>付清2022年至2023年办公用房租赁费</t>
  </si>
  <si>
    <t>付德宏州生类环境局陇川分局2022年至2023年办公用房租用经费</t>
  </si>
  <si>
    <t>付清租金</t>
  </si>
  <si>
    <t>可持续影响指标</t>
  </si>
  <si>
    <t xml:space="preserve"> 保证办公地点稳定</t>
  </si>
  <si>
    <t>保证办公地点稳定</t>
  </si>
  <si>
    <t>让干部职工基本满意</t>
  </si>
  <si>
    <t>开展生态环境日常监管执法检查、生态环境宣传教育、处理环境污染纠纷投诉、查处环境违法案件、推进环境监察机构标准化建设，配备调查取证等监管执法装备，保障基层环境监察执法用车。</t>
  </si>
  <si>
    <t>人次</t>
  </si>
  <si>
    <t>预算06表</t>
  </si>
  <si>
    <t>政府性基金预算支出预算表</t>
  </si>
  <si>
    <t>单位名称：国库处</t>
  </si>
  <si>
    <t>单位名称</t>
  </si>
  <si>
    <t>本年政府性基金预算支出</t>
  </si>
  <si>
    <t>本单位本年度无此项预算，故公开空表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</si>
  <si>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</si>
  <si>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</si>
  <si>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</si>
  <si>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</si>
  <si>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</si>
  <si>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</si>
  <si>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</si>
  <si>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</si>
  <si>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</si>
  <si>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</si>
  <si>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</si>
  <si>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购买办公设备</t>
  </si>
  <si>
    <t>A02029900 其他办公设备</t>
  </si>
  <si>
    <t>批</t>
  </si>
  <si>
    <t>购买A3、A4纸</t>
  </si>
  <si>
    <t>A07100300 纸制品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</si>
  <si>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</si>
  <si>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</si>
  <si>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</si>
  <si>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</si>
  <si>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</si>
  <si>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</si>
  <si>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</si>
  <si>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</si>
  <si>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</si>
  <si>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州对下转移支付预算表</t>
  </si>
  <si>
    <t>单位名称（项目）</t>
  </si>
  <si>
    <t>政府性基金</t>
  </si>
  <si>
    <t>芒市</t>
  </si>
  <si>
    <t>梁河</t>
  </si>
  <si>
    <t>盈江</t>
  </si>
  <si>
    <t>陇川</t>
  </si>
  <si>
    <t>瑞丽</t>
  </si>
  <si>
    <t>预算09-2表</t>
  </si>
  <si>
    <t>州对下转移支付绩效目标表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</si>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</sst>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-0.00\ "/>
    <numFmt numFmtId="178" formatCode="0.00_ "/>
  </numFmts>
  <fonts count="47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2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9"/>
      <name val="Microsoft YaHei UI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2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6" borderId="18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1" fillId="19" borderId="22" applyNumberFormat="0" applyAlignment="0" applyProtection="0">
      <alignment vertical="center"/>
    </xf>
    <xf numFmtId="0" fontId="42" fillId="19" borderId="17" applyNumberFormat="0" applyAlignment="0" applyProtection="0">
      <alignment vertical="center"/>
    </xf>
    <xf numFmtId="0" fontId="43" fillId="20" borderId="23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0" fillId="0" borderId="0">
      <alignment vertical="top"/>
      <protection locked="0"/>
    </xf>
  </cellStyleXfs>
  <cellXfs count="30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horizontal="left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righ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center" vertical="center"/>
    </xf>
    <xf numFmtId="0" fontId="4" fillId="0" borderId="8" xfId="49" applyFont="1" applyFill="1" applyBorder="1" applyAlignment="1" applyProtection="1">
      <alignment vertical="center" wrapText="1"/>
    </xf>
    <xf numFmtId="0" fontId="4" fillId="0" borderId="4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6" fillId="0" borderId="6" xfId="49" applyFont="1" applyFill="1" applyBorder="1" applyAlignment="1" applyProtection="1">
      <alignment horizontal="lef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left" vertical="top"/>
      <protection locked="0"/>
    </xf>
    <xf numFmtId="0" fontId="9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left" vertical="center" wrapText="1"/>
    </xf>
    <xf numFmtId="0" fontId="14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right" wrapText="1"/>
    </xf>
    <xf numFmtId="0" fontId="9" fillId="0" borderId="0" xfId="49" applyFont="1" applyFill="1" applyBorder="1" applyAlignment="1" applyProtection="1">
      <alignment wrapText="1"/>
    </xf>
    <xf numFmtId="0" fontId="14" fillId="0" borderId="1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3" xfId="49" applyFont="1" applyFill="1" applyBorder="1" applyAlignment="1" applyProtection="1">
      <alignment horizontal="center" vertical="center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14" fillId="0" borderId="9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 applyProtection="1">
      <alignment horizontal="left" vertical="center" wrapText="1"/>
    </xf>
    <xf numFmtId="4" fontId="13" fillId="0" borderId="7" xfId="49" applyNumberFormat="1" applyFont="1" applyFill="1" applyBorder="1" applyAlignment="1" applyProtection="1">
      <alignment horizontal="left" vertical="center"/>
      <protection locked="0"/>
    </xf>
    <xf numFmtId="4" fontId="8" fillId="0" borderId="2" xfId="49" applyNumberFormat="1" applyFont="1" applyFill="1" applyBorder="1" applyAlignment="1" applyProtection="1">
      <alignment horizontal="left" vertical="center"/>
      <protection locked="0"/>
    </xf>
    <xf numFmtId="0" fontId="13" fillId="0" borderId="7" xfId="49" applyFont="1" applyFill="1" applyBorder="1" applyAlignment="1" applyProtection="1">
      <alignment vertical="center" wrapText="1"/>
    </xf>
    <xf numFmtId="4" fontId="13" fillId="0" borderId="7" xfId="49" applyNumberFormat="1" applyFont="1" applyFill="1" applyBorder="1" applyAlignment="1" applyProtection="1">
      <alignment horizontal="right" vertical="center"/>
      <protection locked="0"/>
    </xf>
    <xf numFmtId="4" fontId="8" fillId="0" borderId="2" xfId="49" applyNumberFormat="1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13" fillId="0" borderId="7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right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  <protection locked="0"/>
    </xf>
    <xf numFmtId="0" fontId="4" fillId="0" borderId="12" xfId="49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12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16" fillId="0" borderId="14" xfId="49" applyFont="1" applyFill="1" applyBorder="1" applyAlignment="1" applyProtection="1">
      <alignment horizontal="center" vertical="center"/>
      <protection locked="0"/>
    </xf>
    <xf numFmtId="0" fontId="1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13" fillId="0" borderId="6" xfId="49" applyFont="1" applyFill="1" applyBorder="1" applyAlignment="1" applyProtection="1">
      <alignment horizontal="left" vertical="center" wrapText="1"/>
    </xf>
    <xf numFmtId="0" fontId="13" fillId="0" borderId="12" xfId="49" applyFont="1" applyFill="1" applyBorder="1" applyAlignment="1" applyProtection="1">
      <alignment horizontal="left" vertical="center" wrapText="1"/>
    </xf>
    <xf numFmtId="0" fontId="13" fillId="0" borderId="12" xfId="49" applyFont="1" applyFill="1" applyBorder="1" applyAlignment="1" applyProtection="1">
      <alignment horizontal="right" vertical="center"/>
    </xf>
    <xf numFmtId="4" fontId="13" fillId="0" borderId="12" xfId="49" applyNumberFormat="1" applyFont="1" applyFill="1" applyBorder="1" applyAlignment="1" applyProtection="1">
      <alignment horizontal="right" vertical="center"/>
      <protection locked="0"/>
    </xf>
    <xf numFmtId="176" fontId="13" fillId="0" borderId="12" xfId="49" applyNumberFormat="1" applyFont="1" applyFill="1" applyBorder="1" applyAlignment="1" applyProtection="1">
      <alignment horizontal="right" vertical="center"/>
      <protection locked="0"/>
    </xf>
    <xf numFmtId="3" fontId="13" fillId="0" borderId="12" xfId="49" applyNumberFormat="1" applyFont="1" applyFill="1" applyBorder="1" applyAlignment="1" applyProtection="1">
      <alignment horizontal="right" vertical="center"/>
    </xf>
    <xf numFmtId="4" fontId="13" fillId="0" borderId="12" xfId="49" applyNumberFormat="1" applyFont="1" applyFill="1" applyBorder="1" applyAlignment="1" applyProtection="1">
      <alignment horizontal="right" vertical="center"/>
    </xf>
    <xf numFmtId="176" fontId="13" fillId="0" borderId="12" xfId="49" applyNumberFormat="1" applyFont="1" applyFill="1" applyBorder="1" applyAlignment="1" applyProtection="1">
      <alignment horizontal="right" vertical="center"/>
    </xf>
    <xf numFmtId="0" fontId="13" fillId="0" borderId="13" xfId="49" applyFont="1" applyFill="1" applyBorder="1" applyAlignment="1" applyProtection="1">
      <alignment horizontal="center" vertical="center"/>
    </xf>
    <xf numFmtId="0" fontId="13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7" fontId="4" fillId="0" borderId="7" xfId="49" applyNumberFormat="1" applyFont="1" applyFill="1" applyBorder="1" applyAlignment="1" applyProtection="1">
      <alignment horizontal="right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49" applyNumberFormat="1" applyFont="1" applyFill="1" applyBorder="1" applyAlignment="1" applyProtection="1">
      <alignment horizontal="right" vertical="center"/>
    </xf>
    <xf numFmtId="177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13" fillId="0" borderId="2" xfId="49" applyFont="1" applyFill="1" applyBorder="1" applyAlignment="1" applyProtection="1">
      <alignment horizontal="left" vertical="center" wrapText="1"/>
    </xf>
    <xf numFmtId="0" fontId="13" fillId="0" borderId="8" xfId="49" applyFont="1" applyFill="1" applyBorder="1" applyAlignment="1" applyProtection="1">
      <alignment vertical="center"/>
      <protection locked="0"/>
    </xf>
    <xf numFmtId="0" fontId="13" fillId="0" borderId="8" xfId="49" applyFont="1" applyFill="1" applyBorder="1" applyAlignment="1" applyProtection="1">
      <alignment vertical="center" wrapText="1"/>
    </xf>
    <xf numFmtId="0" fontId="13" fillId="0" borderId="8" xfId="49" applyFont="1" applyFill="1" applyBorder="1" applyAlignment="1" applyProtection="1">
      <alignment horizontal="center" vertical="center" wrapText="1"/>
    </xf>
    <xf numFmtId="0" fontId="13" fillId="0" borderId="8" xfId="49" applyFont="1" applyFill="1" applyBorder="1" applyAlignment="1" applyProtection="1">
      <alignment horizontal="center" vertical="center"/>
      <protection locked="0"/>
    </xf>
    <xf numFmtId="0" fontId="13" fillId="0" borderId="9" xfId="49" applyFont="1" applyFill="1" applyBorder="1" applyAlignment="1" applyProtection="1">
      <alignment horizontal="left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left" vertical="center" wrapText="1"/>
      <protection locked="0"/>
    </xf>
    <xf numFmtId="0" fontId="8" fillId="0" borderId="8" xfId="49" applyFont="1" applyFill="1" applyBorder="1" applyAlignment="1" applyProtection="1">
      <alignment horizontal="left" vertical="center" wrapText="1"/>
      <protection locked="0"/>
    </xf>
    <xf numFmtId="0" fontId="13" fillId="0" borderId="8" xfId="49" applyFont="1" applyFill="1" applyBorder="1" applyAlignment="1" applyProtection="1">
      <alignment horizontal="left" vertical="center" wrapText="1"/>
    </xf>
    <xf numFmtId="0" fontId="9" fillId="0" borderId="15" xfId="49" applyFont="1" applyFill="1" applyBorder="1" applyAlignment="1" applyProtection="1">
      <alignment vertical="center"/>
    </xf>
    <xf numFmtId="0" fontId="8" fillId="0" borderId="8" xfId="49" applyFont="1" applyFill="1" applyBorder="1" applyAlignment="1" applyProtection="1">
      <alignment horizontal="center" vertical="top"/>
      <protection locked="0"/>
    </xf>
    <xf numFmtId="0" fontId="9" fillId="0" borderId="8" xfId="49" applyFont="1" applyFill="1" applyBorder="1" applyAlignment="1" applyProtection="1">
      <alignment vertical="center"/>
    </xf>
    <xf numFmtId="0" fontId="9" fillId="0" borderId="13" xfId="49" applyFont="1" applyFill="1" applyBorder="1" applyAlignment="1" applyProtection="1">
      <alignment vertical="center"/>
    </xf>
    <xf numFmtId="0" fontId="13" fillId="0" borderId="9" xfId="49" applyFont="1" applyFill="1" applyBorder="1" applyAlignment="1" applyProtection="1">
      <alignment horizontal="left" vertical="center" wrapText="1"/>
    </xf>
    <xf numFmtId="0" fontId="8" fillId="0" borderId="8" xfId="49" applyFont="1" applyFill="1" applyBorder="1" applyAlignment="1" applyProtection="1">
      <alignment horizontal="center" vertical="center" wrapText="1"/>
    </xf>
    <xf numFmtId="0" fontId="13" fillId="0" borderId="15" xfId="49" applyFont="1" applyFill="1" applyBorder="1" applyAlignment="1" applyProtection="1">
      <alignment horizontal="left" vertical="center" wrapText="1"/>
    </xf>
    <xf numFmtId="0" fontId="8" fillId="0" borderId="16" xfId="49" applyFont="1" applyFill="1" applyBorder="1" applyAlignment="1" applyProtection="1">
      <alignment horizontal="center" vertical="center" wrapText="1"/>
    </xf>
    <xf numFmtId="0" fontId="8" fillId="0" borderId="0" xfId="49" applyFont="1" applyFill="1" applyAlignment="1" applyProtection="1">
      <alignment horizontal="center" vertical="center" wrapText="1"/>
    </xf>
    <xf numFmtId="0" fontId="8" fillId="0" borderId="9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top"/>
    </xf>
    <xf numFmtId="0" fontId="8" fillId="0" borderId="7" xfId="49" applyFont="1" applyFill="1" applyBorder="1" applyAlignment="1" applyProtection="1">
      <alignment horizontal="left" vertical="top" wrapText="1"/>
      <protection locked="0"/>
    </xf>
    <xf numFmtId="0" fontId="8" fillId="0" borderId="7" xfId="49" applyFont="1" applyFill="1" applyBorder="1" applyAlignment="1" applyProtection="1">
      <alignment horizontal="left" vertical="center" wrapText="1"/>
      <protection locked="0"/>
    </xf>
    <xf numFmtId="0" fontId="8" fillId="0" borderId="7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left" vertical="top" wrapText="1"/>
    </xf>
    <xf numFmtId="0" fontId="8" fillId="0" borderId="7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vertical="center"/>
    </xf>
    <xf numFmtId="0" fontId="9" fillId="0" borderId="7" xfId="49" applyFont="1" applyFill="1" applyBorder="1" applyAlignment="1" applyProtection="1"/>
    <xf numFmtId="0" fontId="9" fillId="0" borderId="7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8" fillId="0" borderId="4" xfId="49" applyFont="1" applyFill="1" applyBorder="1" applyAlignment="1" applyProtection="1">
      <alignment horizontal="left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7" xfId="49" applyFont="1" applyFill="1" applyBorder="1" applyAlignment="1" applyProtection="1">
      <alignment horizontal="right" vertical="center" wrapText="1"/>
      <protection locked="0"/>
    </xf>
    <xf numFmtId="4" fontId="8" fillId="0" borderId="7" xfId="49" applyNumberFormat="1" applyFont="1" applyFill="1" applyBorder="1" applyAlignment="1" applyProtection="1">
      <alignment horizontal="right" vertical="center" wrapText="1"/>
    </xf>
    <xf numFmtId="4" fontId="13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left" vertical="center"/>
    </xf>
    <xf numFmtId="176" fontId="13" fillId="0" borderId="7" xfId="49" applyNumberFormat="1" applyFont="1" applyFill="1" applyBorder="1" applyAlignment="1" applyProtection="1">
      <alignment horizontal="right" vertical="center"/>
      <protection locked="0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176" fontId="13" fillId="0" borderId="7" xfId="49" applyNumberFormat="1" applyFont="1" applyFill="1" applyBorder="1" applyAlignment="1" applyProtection="1">
      <alignment horizontal="right" vertical="center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19" fillId="0" borderId="7" xfId="49" applyFont="1" applyFill="1" applyBorder="1" applyAlignment="1" applyProtection="1">
      <alignment horizontal="center" vertical="center" wrapText="1"/>
    </xf>
    <xf numFmtId="0" fontId="19" fillId="0" borderId="2" xfId="49" applyFont="1" applyFill="1" applyBorder="1" applyAlignment="1" applyProtection="1">
      <alignment horizontal="center" vertical="center" wrapText="1"/>
    </xf>
    <xf numFmtId="176" fontId="21" fillId="0" borderId="7" xfId="49" applyNumberFormat="1" applyFont="1" applyFill="1" applyBorder="1" applyAlignment="1" applyProtection="1">
      <alignment horizontal="center" vertical="center"/>
    </xf>
    <xf numFmtId="176" fontId="21" fillId="0" borderId="2" xfId="49" applyNumberFormat="1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6" fillId="0" borderId="2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176" fontId="8" fillId="0" borderId="7" xfId="49" applyNumberFormat="1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4" xfId="49" applyFont="1" applyFill="1" applyBorder="1" applyAlignment="1" applyProtection="1">
      <alignment horizontal="center" vertical="center"/>
    </xf>
    <xf numFmtId="176" fontId="8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vertical="center"/>
    </xf>
    <xf numFmtId="0" fontId="22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176" fontId="6" fillId="0" borderId="0" xfId="49" applyNumberFormat="1" applyFont="1" applyFill="1" applyBorder="1" applyAlignment="1" applyProtection="1">
      <alignment vertical="top"/>
      <protection locked="0"/>
    </xf>
    <xf numFmtId="0" fontId="24" fillId="0" borderId="7" xfId="49" applyFont="1" applyFill="1" applyBorder="1" applyAlignment="1" applyProtection="1">
      <alignment horizontal="center" vertical="center"/>
    </xf>
    <xf numFmtId="176" fontId="24" fillId="0" borderId="7" xfId="49" applyNumberFormat="1" applyFont="1" applyFill="1" applyBorder="1" applyAlignment="1" applyProtection="1">
      <alignment horizontal="right" vertical="center"/>
    </xf>
    <xf numFmtId="0" fontId="2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9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1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178" fontId="1" fillId="0" borderId="0" xfId="49" applyNumberFormat="1" applyFont="1" applyFill="1" applyBorder="1" applyAlignment="1" applyProtection="1"/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2" fillId="0" borderId="12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176" fontId="4" fillId="0" borderId="13" xfId="49" applyNumberFormat="1" applyFont="1" applyFill="1" applyBorder="1" applyAlignment="1" applyProtection="1">
      <alignment horizontal="right" vertical="center"/>
      <protection locked="0"/>
    </xf>
    <xf numFmtId="178" fontId="6" fillId="0" borderId="0" xfId="49" applyNumberFormat="1" applyFont="1" applyFill="1" applyBorder="1" applyAlignment="1" applyProtection="1">
      <alignment vertical="top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2" xfId="49" applyNumberFormat="1" applyFont="1" applyFill="1" applyBorder="1" applyAlignment="1" applyProtection="1">
      <alignment horizontal="center" vertical="center"/>
      <protection locked="0"/>
    </xf>
    <xf numFmtId="3" fontId="2" fillId="0" borderId="12" xfId="49" applyNumberFormat="1" applyFont="1" applyFill="1" applyBorder="1" applyAlignment="1" applyProtection="1">
      <alignment horizontal="center" vertical="center"/>
    </xf>
    <xf numFmtId="176" fontId="4" fillId="0" borderId="6" xfId="49" applyNumberFormat="1" applyFont="1" applyFill="1" applyBorder="1" applyAlignment="1" applyProtection="1">
      <alignment horizontal="right" vertical="center"/>
      <protection locked="0"/>
    </xf>
    <xf numFmtId="176" fontId="4" fillId="0" borderId="12" xfId="49" applyNumberFormat="1" applyFont="1" applyFill="1" applyBorder="1" applyAlignment="1" applyProtection="1">
      <alignment horizontal="right" vertical="center"/>
      <protection locked="0"/>
    </xf>
    <xf numFmtId="176" fontId="4" fillId="0" borderId="12" xfId="49" applyNumberFormat="1" applyFont="1" applyFill="1" applyBorder="1" applyAlignment="1" applyProtection="1">
      <alignment horizontal="right" vertical="center"/>
    </xf>
    <xf numFmtId="0" fontId="25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176" fontId="1" fillId="0" borderId="0" xfId="49" applyNumberFormat="1" applyFont="1" applyFill="1" applyBorder="1" applyAlignment="1" applyProtection="1"/>
    <xf numFmtId="0" fontId="24" fillId="0" borderId="6" xfId="49" applyFont="1" applyFill="1" applyBorder="1" applyAlignment="1" applyProtection="1">
      <alignment horizontal="center" vertical="center"/>
    </xf>
    <xf numFmtId="176" fontId="24" fillId="0" borderId="13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176" fontId="4" fillId="0" borderId="13" xfId="49" applyNumberFormat="1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/>
      <protection locked="0"/>
    </xf>
    <xf numFmtId="176" fontId="24" fillId="0" borderId="7" xfId="49" applyNumberFormat="1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 quotePrefix="1">
      <alignment horizontal="left" vertical="top" wrapText="1"/>
    </xf>
    <xf numFmtId="0" fontId="8" fillId="0" borderId="8" xfId="49" applyFont="1" applyFill="1" applyBorder="1" applyAlignment="1" applyProtection="1" quotePrefix="1">
      <alignment horizontal="center" vertical="center" wrapText="1"/>
    </xf>
    <xf numFmtId="0" fontId="13" fillId="0" borderId="8" xfId="49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20" workbookViewId="0">
      <selection activeCell="D7" sqref="D7:D32"/>
    </sheetView>
  </sheetViews>
  <sheetFormatPr defaultColWidth="8" defaultRowHeight="14.25" customHeight="1" outlineLevelCol="3"/>
  <cols>
    <col min="1" max="1" width="39.5714285714286" style="2" customWidth="1"/>
    <col min="2" max="2" width="43.1428571428571" style="2" customWidth="1"/>
    <col min="3" max="3" width="40.4285714285714" style="2" customWidth="1"/>
    <col min="4" max="4" width="46.1428571428571" style="2" customWidth="1"/>
    <col min="5" max="5" width="8" style="42" customWidth="1"/>
    <col min="6" max="6" width="9.72380952380952" style="42"/>
    <col min="7" max="16384" width="8" style="42"/>
  </cols>
  <sheetData>
    <row r="1" ht="13.5" customHeight="1" spans="1:4">
      <c r="A1" s="296" t="s">
        <v>0</v>
      </c>
      <c r="B1" s="4"/>
      <c r="C1" s="4"/>
      <c r="D1" s="143" t="s">
        <v>1</v>
      </c>
    </row>
    <row r="2" ht="36" customHeight="1" spans="1:4">
      <c r="A2" s="57" t="s">
        <v>2</v>
      </c>
      <c r="B2" s="297"/>
      <c r="C2" s="297"/>
      <c r="D2" s="297"/>
    </row>
    <row r="3" ht="21" customHeight="1" spans="1:4">
      <c r="A3" s="45" t="s">
        <v>3</v>
      </c>
      <c r="B3" s="243"/>
      <c r="C3" s="243"/>
      <c r="D3" s="143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19.5" customHeight="1" spans="1:4">
      <c r="A5" s="18" t="s">
        <v>7</v>
      </c>
      <c r="B5" s="18" t="s">
        <v>8</v>
      </c>
      <c r="C5" s="18" t="s">
        <v>9</v>
      </c>
      <c r="D5" s="18" t="s">
        <v>8</v>
      </c>
    </row>
    <row r="6" ht="19.5" customHeight="1" spans="1:4">
      <c r="A6" s="21"/>
      <c r="B6" s="21"/>
      <c r="C6" s="21"/>
      <c r="D6" s="21"/>
    </row>
    <row r="7" ht="20.25" customHeight="1" spans="1:4">
      <c r="A7" s="246" t="s">
        <v>10</v>
      </c>
      <c r="B7" s="229">
        <v>5361960.58</v>
      </c>
      <c r="C7" s="246" t="s">
        <v>11</v>
      </c>
      <c r="D7" s="229" t="s">
        <v>12</v>
      </c>
    </row>
    <row r="8" ht="20.25" customHeight="1" spans="1:4">
      <c r="A8" s="246" t="s">
        <v>13</v>
      </c>
      <c r="B8" s="229"/>
      <c r="C8" s="246" t="s">
        <v>14</v>
      </c>
      <c r="D8" s="229"/>
    </row>
    <row r="9" ht="20.25" customHeight="1" spans="1:4">
      <c r="A9" s="246" t="s">
        <v>15</v>
      </c>
      <c r="B9" s="229"/>
      <c r="C9" s="246" t="s">
        <v>16</v>
      </c>
      <c r="D9" s="229"/>
    </row>
    <row r="10" ht="20.25" customHeight="1" spans="1:4">
      <c r="A10" s="246" t="s">
        <v>17</v>
      </c>
      <c r="B10" s="245"/>
      <c r="C10" s="246" t="s">
        <v>18</v>
      </c>
      <c r="D10" s="229"/>
    </row>
    <row r="11" ht="21.75" customHeight="1" spans="1:4">
      <c r="A11" s="24" t="s">
        <v>19</v>
      </c>
      <c r="B11" s="229">
        <f>SUM(B12:B17)</f>
        <v>756326</v>
      </c>
      <c r="C11" s="246" t="s">
        <v>20</v>
      </c>
      <c r="D11" s="229"/>
    </row>
    <row r="12" ht="20.25" customHeight="1" spans="1:4">
      <c r="A12" s="24" t="s">
        <v>21</v>
      </c>
      <c r="B12" s="245"/>
      <c r="C12" s="246" t="s">
        <v>22</v>
      </c>
      <c r="D12" s="229"/>
    </row>
    <row r="13" ht="20.25" customHeight="1" spans="1:4">
      <c r="A13" s="24" t="s">
        <v>23</v>
      </c>
      <c r="B13" s="245"/>
      <c r="C13" s="246" t="s">
        <v>24</v>
      </c>
      <c r="D13" s="229"/>
    </row>
    <row r="14" ht="20.25" customHeight="1" spans="1:4">
      <c r="A14" s="24" t="s">
        <v>25</v>
      </c>
      <c r="B14" s="245"/>
      <c r="C14" s="246" t="s">
        <v>26</v>
      </c>
      <c r="D14" s="216">
        <v>542252.45</v>
      </c>
    </row>
    <row r="15" ht="21" customHeight="1" spans="1:4">
      <c r="A15" s="298" t="s">
        <v>27</v>
      </c>
      <c r="B15" s="245"/>
      <c r="C15" s="246" t="s">
        <v>28</v>
      </c>
      <c r="D15" s="216">
        <v>342726.39</v>
      </c>
    </row>
    <row r="16" ht="21" customHeight="1" spans="1:4">
      <c r="A16" s="298" t="s">
        <v>29</v>
      </c>
      <c r="B16" s="285">
        <v>756326</v>
      </c>
      <c r="C16" s="246" t="s">
        <v>30</v>
      </c>
      <c r="D16" s="216">
        <v>4838943.24</v>
      </c>
    </row>
    <row r="17" ht="21" customHeight="1" spans="1:4">
      <c r="A17" s="298" t="s">
        <v>31</v>
      </c>
      <c r="B17" s="285"/>
      <c r="C17" s="246" t="s">
        <v>32</v>
      </c>
      <c r="D17" s="299"/>
    </row>
    <row r="18" s="42" customFormat="1" ht="21" customHeight="1" spans="1:4">
      <c r="A18" s="298"/>
      <c r="B18" s="285"/>
      <c r="C18" s="246" t="s">
        <v>33</v>
      </c>
      <c r="D18" s="249"/>
    </row>
    <row r="19" s="42" customFormat="1" ht="21" customHeight="1" spans="1:4">
      <c r="A19" s="298"/>
      <c r="B19" s="285"/>
      <c r="C19" s="246" t="s">
        <v>34</v>
      </c>
      <c r="D19" s="249"/>
    </row>
    <row r="20" s="42" customFormat="1" ht="21" customHeight="1" spans="1:4">
      <c r="A20" s="298"/>
      <c r="B20" s="285"/>
      <c r="C20" s="246" t="s">
        <v>35</v>
      </c>
      <c r="D20" s="249"/>
    </row>
    <row r="21" s="42" customFormat="1" ht="21" customHeight="1" spans="1:4">
      <c r="A21" s="298"/>
      <c r="B21" s="285"/>
      <c r="C21" s="246" t="s">
        <v>36</v>
      </c>
      <c r="D21" s="249"/>
    </row>
    <row r="22" s="42" customFormat="1" ht="21" customHeight="1" spans="1:4">
      <c r="A22" s="298"/>
      <c r="B22" s="285"/>
      <c r="C22" s="246" t="s">
        <v>37</v>
      </c>
      <c r="D22" s="249"/>
    </row>
    <row r="23" s="42" customFormat="1" ht="21" customHeight="1" spans="1:4">
      <c r="A23" s="298"/>
      <c r="B23" s="285"/>
      <c r="C23" s="246" t="s">
        <v>38</v>
      </c>
      <c r="D23" s="249"/>
    </row>
    <row r="24" s="42" customFormat="1" ht="21" customHeight="1" spans="1:4">
      <c r="A24" s="298"/>
      <c r="B24" s="285"/>
      <c r="C24" s="246" t="s">
        <v>39</v>
      </c>
      <c r="D24" s="249"/>
    </row>
    <row r="25" s="42" customFormat="1" ht="21" customHeight="1" spans="1:4">
      <c r="A25" s="298"/>
      <c r="B25" s="285"/>
      <c r="C25" s="246" t="s">
        <v>40</v>
      </c>
      <c r="D25" s="216">
        <v>394364.5</v>
      </c>
    </row>
    <row r="26" s="42" customFormat="1" ht="21" customHeight="1" spans="1:4">
      <c r="A26" s="298"/>
      <c r="B26" s="285"/>
      <c r="C26" s="246" t="s">
        <v>41</v>
      </c>
      <c r="D26" s="249"/>
    </row>
    <row r="27" s="42" customFormat="1" ht="21" customHeight="1" spans="1:4">
      <c r="A27" s="298"/>
      <c r="B27" s="285"/>
      <c r="C27" s="246" t="s">
        <v>42</v>
      </c>
      <c r="D27" s="249"/>
    </row>
    <row r="28" s="42" customFormat="1" ht="21" customHeight="1" spans="1:4">
      <c r="A28" s="298"/>
      <c r="B28" s="285"/>
      <c r="C28" s="246" t="s">
        <v>43</v>
      </c>
      <c r="D28" s="249"/>
    </row>
    <row r="29" s="42" customFormat="1" ht="21" customHeight="1" spans="1:4">
      <c r="A29" s="298"/>
      <c r="B29" s="285"/>
      <c r="C29" s="246" t="s">
        <v>44</v>
      </c>
      <c r="D29" s="249"/>
    </row>
    <row r="30" ht="20.25" customHeight="1" spans="1:4">
      <c r="A30" s="300" t="s">
        <v>45</v>
      </c>
      <c r="B30" s="301">
        <f>SUM(B7:B11)</f>
        <v>6118286.58</v>
      </c>
      <c r="C30" s="248" t="s">
        <v>46</v>
      </c>
      <c r="D30" s="249">
        <f>SUM(D7:D29)</f>
        <v>6118286.58</v>
      </c>
    </row>
    <row r="31" ht="20.25" customHeight="1" spans="1:4">
      <c r="A31" s="302" t="s">
        <v>47</v>
      </c>
      <c r="B31" s="303"/>
      <c r="C31" s="246" t="s">
        <v>48</v>
      </c>
      <c r="D31" s="229"/>
    </row>
    <row r="32" ht="20.25" customHeight="1" spans="1:4">
      <c r="A32" s="304" t="s">
        <v>49</v>
      </c>
      <c r="B32" s="301">
        <f>B30+B31</f>
        <v>6118286.58</v>
      </c>
      <c r="C32" s="248" t="s">
        <v>50</v>
      </c>
      <c r="D32" s="305">
        <f>D30+D31</f>
        <v>6118286.58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7" sqref="A7"/>
    </sheetView>
  </sheetViews>
  <sheetFormatPr defaultColWidth="9.14285714285714" defaultRowHeight="14.25" customHeight="1" outlineLevelCol="5"/>
  <cols>
    <col min="1" max="1" width="32.1428571428571" style="2" customWidth="1"/>
    <col min="2" max="2" width="20.7142857142857" style="144" customWidth="1"/>
    <col min="3" max="3" width="32.1428571428571" style="2" customWidth="1"/>
    <col min="4" max="4" width="27.7142857142857" style="2" customWidth="1"/>
    <col min="5" max="6" width="36.7142857142857" style="2" customWidth="1"/>
    <col min="7" max="7" width="9.14285714285714" style="2" customWidth="1"/>
    <col min="8" max="16384" width="9.14285714285714" style="2"/>
  </cols>
  <sheetData>
    <row r="1" ht="12" customHeight="1" spans="1:6">
      <c r="A1" s="145">
        <v>1</v>
      </c>
      <c r="B1" s="146">
        <v>0</v>
      </c>
      <c r="C1" s="145">
        <v>1</v>
      </c>
      <c r="D1" s="147"/>
      <c r="E1" s="147"/>
      <c r="F1" s="143" t="s">
        <v>374</v>
      </c>
    </row>
    <row r="2" ht="26.25" customHeight="1" spans="1:6">
      <c r="A2" s="148" t="s">
        <v>375</v>
      </c>
      <c r="B2" s="148" t="s">
        <v>375</v>
      </c>
      <c r="C2" s="149"/>
      <c r="D2" s="150"/>
      <c r="E2" s="150"/>
      <c r="F2" s="150"/>
    </row>
    <row r="3" ht="13.5" customHeight="1" spans="1:6">
      <c r="A3" s="7" t="s">
        <v>3</v>
      </c>
      <c r="B3" s="7" t="s">
        <v>376</v>
      </c>
      <c r="C3" s="145"/>
      <c r="D3" s="147"/>
      <c r="E3" s="147"/>
      <c r="F3" s="143" t="s">
        <v>4</v>
      </c>
    </row>
    <row r="4" ht="19.5" customHeight="1" spans="1:6">
      <c r="A4" s="151" t="s">
        <v>377</v>
      </c>
      <c r="B4" s="152" t="s">
        <v>74</v>
      </c>
      <c r="C4" s="151" t="s">
        <v>75</v>
      </c>
      <c r="D4" s="13" t="s">
        <v>378</v>
      </c>
      <c r="E4" s="14"/>
      <c r="F4" s="15"/>
    </row>
    <row r="5" ht="18.75" customHeight="1" spans="1:6">
      <c r="A5" s="153"/>
      <c r="B5" s="154"/>
      <c r="C5" s="153"/>
      <c r="D5" s="18" t="s">
        <v>56</v>
      </c>
      <c r="E5" s="13" t="s">
        <v>77</v>
      </c>
      <c r="F5" s="18" t="s">
        <v>78</v>
      </c>
    </row>
    <row r="6" ht="18.75" customHeight="1" spans="1:6">
      <c r="A6" s="61">
        <v>1</v>
      </c>
      <c r="B6" s="155" t="s">
        <v>165</v>
      </c>
      <c r="C6" s="61">
        <v>3</v>
      </c>
      <c r="D6" s="156">
        <v>4</v>
      </c>
      <c r="E6" s="156">
        <v>5</v>
      </c>
      <c r="F6" s="156">
        <v>6</v>
      </c>
    </row>
    <row r="7" ht="43" customHeight="1" spans="1:6">
      <c r="A7" s="25"/>
      <c r="B7" s="25"/>
      <c r="C7" s="25"/>
      <c r="D7" s="157" t="s">
        <v>12</v>
      </c>
      <c r="E7" s="158" t="s">
        <v>12</v>
      </c>
      <c r="F7" s="158" t="s">
        <v>12</v>
      </c>
    </row>
    <row r="8" ht="21" customHeight="1" spans="1:6">
      <c r="A8" s="25"/>
      <c r="B8" s="25" t="s">
        <v>12</v>
      </c>
      <c r="C8" s="25" t="s">
        <v>12</v>
      </c>
      <c r="D8" s="159" t="s">
        <v>12</v>
      </c>
      <c r="E8" s="160" t="s">
        <v>12</v>
      </c>
      <c r="F8" s="160" t="s">
        <v>12</v>
      </c>
    </row>
    <row r="9" ht="18.75" customHeight="1" spans="1:6">
      <c r="A9" s="161" t="s">
        <v>124</v>
      </c>
      <c r="B9" s="161" t="s">
        <v>124</v>
      </c>
      <c r="C9" s="162" t="s">
        <v>124</v>
      </c>
      <c r="D9" s="159" t="s">
        <v>12</v>
      </c>
      <c r="E9" s="160" t="s">
        <v>12</v>
      </c>
      <c r="F9" s="160" t="s">
        <v>12</v>
      </c>
    </row>
    <row r="10" customHeight="1" spans="1:1">
      <c r="A10" s="2" t="s">
        <v>379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3"/>
  <sheetViews>
    <sheetView workbookViewId="0">
      <selection activeCell="G8" sqref="G8:H13"/>
    </sheetView>
  </sheetViews>
  <sheetFormatPr defaultColWidth="9.14285714285714" defaultRowHeight="14.25" customHeight="1"/>
  <cols>
    <col min="1" max="6" width="16" style="2" customWidth="1"/>
    <col min="7" max="7" width="12" style="2" customWidth="1"/>
    <col min="8" max="10" width="12.5714285714286" style="2" customWidth="1"/>
    <col min="11" max="11" width="12.5714285714286" style="42" customWidth="1"/>
    <col min="12" max="14" width="12.5714285714286" style="2" customWidth="1"/>
    <col min="15" max="16" width="12.5714285714286" style="42" customWidth="1"/>
    <col min="17" max="17" width="12.4285714285714" style="42" customWidth="1"/>
    <col min="18" max="18" width="10.4285714285714" style="2" customWidth="1"/>
    <col min="19" max="19" width="9.14285714285714" style="42" customWidth="1"/>
    <col min="20" max="16384" width="9.14285714285714" style="42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65"/>
      <c r="P1" s="65"/>
      <c r="Q1" s="65"/>
      <c r="R1" s="43" t="s">
        <v>380</v>
      </c>
    </row>
    <row r="2" ht="27.75" customHeight="1" spans="1:18">
      <c r="A2" s="44" t="s">
        <v>381</v>
      </c>
      <c r="B2" s="6"/>
      <c r="C2" s="6"/>
      <c r="D2" s="6"/>
      <c r="E2" s="6"/>
      <c r="F2" s="6"/>
      <c r="G2" s="6"/>
      <c r="H2" s="6"/>
      <c r="I2" s="6"/>
      <c r="J2" s="6"/>
      <c r="K2" s="58"/>
      <c r="L2" s="6"/>
      <c r="M2" s="6"/>
      <c r="N2" s="6"/>
      <c r="O2" s="58"/>
      <c r="P2" s="58"/>
      <c r="Q2" s="58"/>
      <c r="R2" s="6"/>
    </row>
    <row r="3" ht="18.75" customHeight="1" spans="1:18">
      <c r="A3" s="45" t="s">
        <v>3</v>
      </c>
      <c r="B3" s="9"/>
      <c r="C3" s="9"/>
      <c r="D3" s="9"/>
      <c r="E3" s="9"/>
      <c r="F3" s="9"/>
      <c r="G3" s="9"/>
      <c r="H3" s="9"/>
      <c r="I3" s="9"/>
      <c r="J3" s="9"/>
      <c r="O3" s="122"/>
      <c r="P3" s="122"/>
      <c r="Q3" s="122"/>
      <c r="R3" s="143" t="s">
        <v>172</v>
      </c>
    </row>
    <row r="4" ht="15.75" customHeight="1" spans="1:18">
      <c r="A4" s="12" t="s">
        <v>382</v>
      </c>
      <c r="B4" s="102" t="s">
        <v>383</v>
      </c>
      <c r="C4" s="102" t="s">
        <v>384</v>
      </c>
      <c r="D4" s="102" t="s">
        <v>385</v>
      </c>
      <c r="E4" s="102" t="s">
        <v>386</v>
      </c>
      <c r="F4" s="102" t="s">
        <v>387</v>
      </c>
      <c r="G4" s="47" t="s">
        <v>188</v>
      </c>
      <c r="H4" s="47"/>
      <c r="I4" s="47"/>
      <c r="J4" s="47"/>
      <c r="K4" s="124"/>
      <c r="L4" s="47"/>
      <c r="M4" s="47"/>
      <c r="N4" s="47"/>
      <c r="O4" s="125"/>
      <c r="P4" s="124"/>
      <c r="Q4" s="125"/>
      <c r="R4" s="48"/>
    </row>
    <row r="5" ht="17.25" customHeight="1" spans="1:18">
      <c r="A5" s="17"/>
      <c r="B5" s="104"/>
      <c r="C5" s="104"/>
      <c r="D5" s="104"/>
      <c r="E5" s="104"/>
      <c r="F5" s="104"/>
      <c r="G5" s="104" t="s">
        <v>56</v>
      </c>
      <c r="H5" s="104" t="s">
        <v>59</v>
      </c>
      <c r="I5" s="104" t="s">
        <v>388</v>
      </c>
      <c r="J5" s="104" t="s">
        <v>389</v>
      </c>
      <c r="K5" s="105" t="s">
        <v>390</v>
      </c>
      <c r="L5" s="126" t="s">
        <v>63</v>
      </c>
      <c r="M5" s="126"/>
      <c r="N5" s="126"/>
      <c r="O5" s="127"/>
      <c r="P5" s="128"/>
      <c r="Q5" s="127"/>
      <c r="R5" s="106"/>
    </row>
    <row r="6" ht="54" customHeight="1" spans="1:18">
      <c r="A6" s="20"/>
      <c r="B6" s="106"/>
      <c r="C6" s="106"/>
      <c r="D6" s="106"/>
      <c r="E6" s="106"/>
      <c r="F6" s="106"/>
      <c r="G6" s="106"/>
      <c r="H6" s="106" t="s">
        <v>58</v>
      </c>
      <c r="I6" s="106"/>
      <c r="J6" s="106"/>
      <c r="K6" s="107"/>
      <c r="L6" s="106" t="s">
        <v>58</v>
      </c>
      <c r="M6" s="106" t="s">
        <v>64</v>
      </c>
      <c r="N6" s="106" t="s">
        <v>196</v>
      </c>
      <c r="O6" s="129" t="s">
        <v>66</v>
      </c>
      <c r="P6" s="107" t="s">
        <v>67</v>
      </c>
      <c r="Q6" s="107" t="s">
        <v>68</v>
      </c>
      <c r="R6" s="106" t="s">
        <v>69</v>
      </c>
    </row>
    <row r="7" ht="15" customHeight="1" spans="1:18">
      <c r="A7" s="21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</row>
    <row r="8" s="68" customFormat="1" ht="28" customHeight="1" spans="1:18">
      <c r="A8" s="133" t="s">
        <v>71</v>
      </c>
      <c r="B8" s="134"/>
      <c r="C8" s="134"/>
      <c r="D8" s="134"/>
      <c r="E8" s="135"/>
      <c r="F8" s="136"/>
      <c r="G8" s="137">
        <v>30000</v>
      </c>
      <c r="H8" s="137">
        <v>30000</v>
      </c>
      <c r="I8" s="136"/>
      <c r="J8" s="136"/>
      <c r="K8" s="136"/>
      <c r="L8" s="136"/>
      <c r="M8" s="136"/>
      <c r="N8" s="136"/>
      <c r="O8" s="90"/>
      <c r="P8" s="136"/>
      <c r="Q8" s="136"/>
      <c r="R8" s="136"/>
    </row>
    <row r="9" s="68" customFormat="1" ht="28" customHeight="1" spans="1:18">
      <c r="A9" s="133" t="s">
        <v>344</v>
      </c>
      <c r="B9" s="134" t="s">
        <v>391</v>
      </c>
      <c r="C9" s="134" t="s">
        <v>392</v>
      </c>
      <c r="D9" s="134" t="s">
        <v>393</v>
      </c>
      <c r="E9" s="138">
        <v>1</v>
      </c>
      <c r="F9" s="139"/>
      <c r="G9" s="140">
        <v>10000</v>
      </c>
      <c r="H9" s="140">
        <v>10000</v>
      </c>
      <c r="I9" s="139"/>
      <c r="J9" s="139"/>
      <c r="K9" s="136"/>
      <c r="L9" s="139"/>
      <c r="M9" s="139"/>
      <c r="N9" s="139"/>
      <c r="O9" s="90"/>
      <c r="P9" s="136"/>
      <c r="Q9" s="136"/>
      <c r="R9" s="139"/>
    </row>
    <row r="10" s="68" customFormat="1" ht="28" customHeight="1" spans="1:18">
      <c r="A10" s="133" t="s">
        <v>344</v>
      </c>
      <c r="B10" s="134" t="s">
        <v>394</v>
      </c>
      <c r="C10" s="134" t="s">
        <v>395</v>
      </c>
      <c r="D10" s="134" t="s">
        <v>393</v>
      </c>
      <c r="E10" s="138">
        <v>1</v>
      </c>
      <c r="F10" s="139"/>
      <c r="G10" s="140">
        <v>5000</v>
      </c>
      <c r="H10" s="140">
        <v>5000</v>
      </c>
      <c r="I10" s="139"/>
      <c r="J10" s="139"/>
      <c r="K10" s="136"/>
      <c r="L10" s="139"/>
      <c r="M10" s="139"/>
      <c r="N10" s="139"/>
      <c r="O10" s="90"/>
      <c r="P10" s="136"/>
      <c r="Q10" s="136"/>
      <c r="R10" s="139"/>
    </row>
    <row r="11" s="68" customFormat="1" ht="28" customHeight="1" spans="1:18">
      <c r="A11" s="133" t="s">
        <v>310</v>
      </c>
      <c r="B11" s="134" t="s">
        <v>391</v>
      </c>
      <c r="C11" s="134" t="s">
        <v>392</v>
      </c>
      <c r="D11" s="134" t="s">
        <v>393</v>
      </c>
      <c r="E11" s="138">
        <v>1</v>
      </c>
      <c r="F11" s="139"/>
      <c r="G11" s="140">
        <v>10000</v>
      </c>
      <c r="H11" s="140">
        <v>10000</v>
      </c>
      <c r="I11" s="139"/>
      <c r="J11" s="139"/>
      <c r="K11" s="136"/>
      <c r="L11" s="139"/>
      <c r="M11" s="139"/>
      <c r="N11" s="139"/>
      <c r="O11" s="90"/>
      <c r="P11" s="136"/>
      <c r="Q11" s="136"/>
      <c r="R11" s="139"/>
    </row>
    <row r="12" s="68" customFormat="1" ht="28" customHeight="1" spans="1:18">
      <c r="A12" s="133" t="s">
        <v>310</v>
      </c>
      <c r="B12" s="134" t="s">
        <v>394</v>
      </c>
      <c r="C12" s="134" t="s">
        <v>395</v>
      </c>
      <c r="D12" s="134" t="s">
        <v>393</v>
      </c>
      <c r="E12" s="138">
        <v>1</v>
      </c>
      <c r="F12" s="139"/>
      <c r="G12" s="140">
        <v>5000</v>
      </c>
      <c r="H12" s="140">
        <v>5000</v>
      </c>
      <c r="I12" s="139"/>
      <c r="J12" s="139"/>
      <c r="K12" s="136"/>
      <c r="L12" s="139"/>
      <c r="M12" s="139"/>
      <c r="N12" s="139"/>
      <c r="O12" s="90"/>
      <c r="P12" s="136"/>
      <c r="Q12" s="136"/>
      <c r="R12" s="139"/>
    </row>
    <row r="13" s="68" customFormat="1" ht="28" customHeight="1" spans="1:18">
      <c r="A13" s="141" t="s">
        <v>124</v>
      </c>
      <c r="B13" s="142"/>
      <c r="C13" s="142"/>
      <c r="D13" s="142"/>
      <c r="E13" s="135"/>
      <c r="F13" s="136"/>
      <c r="G13" s="137">
        <v>30000</v>
      </c>
      <c r="H13" s="137">
        <v>30000</v>
      </c>
      <c r="I13" s="136"/>
      <c r="J13" s="136"/>
      <c r="K13" s="136"/>
      <c r="L13" s="136"/>
      <c r="M13" s="136"/>
      <c r="N13" s="136"/>
      <c r="O13" s="90"/>
      <c r="P13" s="136"/>
      <c r="Q13" s="136"/>
      <c r="R13" s="136"/>
    </row>
  </sheetData>
  <mergeCells count="16">
    <mergeCell ref="A2:R2"/>
    <mergeCell ref="A3:F3"/>
    <mergeCell ref="G4:R4"/>
    <mergeCell ref="L5:R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A5" workbookViewId="0">
      <selection activeCell="B20" sqref="B20"/>
    </sheetView>
  </sheetViews>
  <sheetFormatPr defaultColWidth="9.14285714285714" defaultRowHeight="14.25" customHeight="1"/>
  <cols>
    <col min="1" max="1" width="42.3619047619048" style="2" customWidth="1"/>
    <col min="2" max="2" width="29.4285714285714" style="2" customWidth="1"/>
    <col min="3" max="3" width="39.1428571428571" style="2" customWidth="1"/>
    <col min="4" max="4" width="20.2857142857143" style="42" customWidth="1"/>
    <col min="5" max="5" width="17.2857142857143" style="42" customWidth="1"/>
    <col min="6" max="6" width="29.2857142857143" style="42" customWidth="1"/>
    <col min="7" max="7" width="12" style="2" customWidth="1"/>
    <col min="8" max="10" width="10" style="2" customWidth="1"/>
    <col min="11" max="11" width="9.14285714285714" style="42" customWidth="1"/>
    <col min="12" max="13" width="9.14285714285714" style="2" customWidth="1"/>
    <col min="14" max="14" width="12.7142857142857" style="2" customWidth="1"/>
    <col min="15" max="16" width="9.14285714285714" style="42" customWidth="1"/>
    <col min="17" max="17" width="12.1428571428571" style="42" customWidth="1"/>
    <col min="18" max="18" width="10.4285714285714" style="2" customWidth="1"/>
    <col min="19" max="19" width="9.14285714285714" style="42" customWidth="1"/>
    <col min="20" max="16384" width="9.14285714285714" style="42"/>
  </cols>
  <sheetData>
    <row r="1" ht="13.5" customHeight="1" spans="1:18">
      <c r="A1" s="96"/>
      <c r="B1" s="96"/>
      <c r="C1" s="96"/>
      <c r="D1" s="97"/>
      <c r="E1" s="97"/>
      <c r="F1" s="97"/>
      <c r="G1" s="96"/>
      <c r="H1" s="96"/>
      <c r="I1" s="96"/>
      <c r="J1" s="96"/>
      <c r="K1" s="118"/>
      <c r="L1" s="119"/>
      <c r="M1" s="119"/>
      <c r="N1" s="119"/>
      <c r="O1" s="65"/>
      <c r="P1" s="120"/>
      <c r="Q1" s="65"/>
      <c r="R1" s="130" t="s">
        <v>396</v>
      </c>
    </row>
    <row r="2" ht="27.75" customHeight="1" spans="1:18">
      <c r="A2" s="44" t="s">
        <v>397</v>
      </c>
      <c r="B2" s="98"/>
      <c r="C2" s="98"/>
      <c r="D2" s="58"/>
      <c r="E2" s="58"/>
      <c r="F2" s="58"/>
      <c r="G2" s="98"/>
      <c r="H2" s="98"/>
      <c r="I2" s="98"/>
      <c r="J2" s="98"/>
      <c r="K2" s="121"/>
      <c r="L2" s="98"/>
      <c r="M2" s="98"/>
      <c r="N2" s="98"/>
      <c r="O2" s="58"/>
      <c r="P2" s="121"/>
      <c r="Q2" s="58"/>
      <c r="R2" s="98"/>
    </row>
    <row r="3" ht="18.75" customHeight="1" spans="1:18">
      <c r="A3" s="99" t="s">
        <v>3</v>
      </c>
      <c r="B3" s="100"/>
      <c r="C3" s="100"/>
      <c r="D3" s="101"/>
      <c r="E3" s="101"/>
      <c r="F3" s="101"/>
      <c r="G3" s="100"/>
      <c r="H3" s="100"/>
      <c r="I3" s="100"/>
      <c r="J3" s="100"/>
      <c r="K3" s="118"/>
      <c r="L3" s="119"/>
      <c r="M3" s="119"/>
      <c r="N3" s="119"/>
      <c r="O3" s="122"/>
      <c r="P3" s="123"/>
      <c r="Q3" s="122"/>
      <c r="R3" s="131" t="s">
        <v>172</v>
      </c>
    </row>
    <row r="4" ht="15.75" customHeight="1" spans="1:18">
      <c r="A4" s="12" t="s">
        <v>382</v>
      </c>
      <c r="B4" s="102" t="s">
        <v>398</v>
      </c>
      <c r="C4" s="102" t="s">
        <v>399</v>
      </c>
      <c r="D4" s="103" t="s">
        <v>400</v>
      </c>
      <c r="E4" s="103" t="s">
        <v>401</v>
      </c>
      <c r="F4" s="103" t="s">
        <v>402</v>
      </c>
      <c r="G4" s="47" t="s">
        <v>188</v>
      </c>
      <c r="H4" s="47"/>
      <c r="I4" s="47"/>
      <c r="J4" s="47"/>
      <c r="K4" s="124"/>
      <c r="L4" s="47"/>
      <c r="M4" s="47"/>
      <c r="N4" s="47"/>
      <c r="O4" s="125"/>
      <c r="P4" s="124"/>
      <c r="Q4" s="125"/>
      <c r="R4" s="48"/>
    </row>
    <row r="5" ht="17.25" customHeight="1" spans="1:18">
      <c r="A5" s="17"/>
      <c r="B5" s="104"/>
      <c r="C5" s="104"/>
      <c r="D5" s="105"/>
      <c r="E5" s="105"/>
      <c r="F5" s="105"/>
      <c r="G5" s="104" t="s">
        <v>56</v>
      </c>
      <c r="H5" s="104" t="s">
        <v>59</v>
      </c>
      <c r="I5" s="104" t="s">
        <v>388</v>
      </c>
      <c r="J5" s="104" t="s">
        <v>389</v>
      </c>
      <c r="K5" s="105" t="s">
        <v>390</v>
      </c>
      <c r="L5" s="126" t="s">
        <v>403</v>
      </c>
      <c r="M5" s="126"/>
      <c r="N5" s="126"/>
      <c r="O5" s="127"/>
      <c r="P5" s="128"/>
      <c r="Q5" s="127"/>
      <c r="R5" s="106"/>
    </row>
    <row r="6" ht="54" customHeight="1" spans="1:18">
      <c r="A6" s="20"/>
      <c r="B6" s="106"/>
      <c r="C6" s="106"/>
      <c r="D6" s="107"/>
      <c r="E6" s="107"/>
      <c r="F6" s="107"/>
      <c r="G6" s="106"/>
      <c r="H6" s="106" t="s">
        <v>58</v>
      </c>
      <c r="I6" s="106"/>
      <c r="J6" s="106"/>
      <c r="K6" s="107"/>
      <c r="L6" s="106" t="s">
        <v>58</v>
      </c>
      <c r="M6" s="106" t="s">
        <v>64</v>
      </c>
      <c r="N6" s="106" t="s">
        <v>196</v>
      </c>
      <c r="O6" s="129" t="s">
        <v>66</v>
      </c>
      <c r="P6" s="107" t="s">
        <v>67</v>
      </c>
      <c r="Q6" s="107" t="s">
        <v>68</v>
      </c>
      <c r="R6" s="106" t="s">
        <v>69</v>
      </c>
    </row>
    <row r="7" ht="15" customHeight="1" spans="1:18">
      <c r="A7" s="31">
        <v>1</v>
      </c>
      <c r="B7" s="108">
        <v>2</v>
      </c>
      <c r="C7" s="108">
        <v>3</v>
      </c>
      <c r="D7" s="21">
        <v>4</v>
      </c>
      <c r="E7" s="108">
        <v>5</v>
      </c>
      <c r="F7" s="108">
        <v>6</v>
      </c>
      <c r="G7" s="21">
        <v>7</v>
      </c>
      <c r="H7" s="108">
        <v>8</v>
      </c>
      <c r="I7" s="108">
        <v>9</v>
      </c>
      <c r="J7" s="21">
        <v>10</v>
      </c>
      <c r="K7" s="108">
        <v>11</v>
      </c>
      <c r="L7" s="108">
        <v>12</v>
      </c>
      <c r="M7" s="21">
        <v>13</v>
      </c>
      <c r="N7" s="108">
        <v>14</v>
      </c>
      <c r="O7" s="108">
        <v>15</v>
      </c>
      <c r="P7" s="21">
        <v>16</v>
      </c>
      <c r="Q7" s="108">
        <v>17</v>
      </c>
      <c r="R7" s="108">
        <v>18</v>
      </c>
    </row>
    <row r="8" ht="48" customHeight="1" spans="1:18">
      <c r="A8" s="109"/>
      <c r="B8" s="110"/>
      <c r="C8" s="110"/>
      <c r="D8" s="111"/>
      <c r="E8" s="111"/>
      <c r="F8" s="111"/>
      <c r="G8" s="111" t="s">
        <v>12</v>
      </c>
      <c r="H8" s="111" t="s">
        <v>12</v>
      </c>
      <c r="I8" s="111" t="s">
        <v>12</v>
      </c>
      <c r="J8" s="111" t="s">
        <v>12</v>
      </c>
      <c r="K8" s="111" t="s">
        <v>12</v>
      </c>
      <c r="L8" s="111" t="s">
        <v>12</v>
      </c>
      <c r="M8" s="111" t="s">
        <v>12</v>
      </c>
      <c r="N8" s="111" t="s">
        <v>12</v>
      </c>
      <c r="O8" s="56" t="s">
        <v>12</v>
      </c>
      <c r="P8" s="111" t="s">
        <v>12</v>
      </c>
      <c r="Q8" s="111" t="s">
        <v>12</v>
      </c>
      <c r="R8" s="111" t="s">
        <v>12</v>
      </c>
    </row>
    <row r="9" ht="49.5" customHeight="1" spans="1:18">
      <c r="A9" s="112" t="s">
        <v>12</v>
      </c>
      <c r="B9" s="110" t="s">
        <v>12</v>
      </c>
      <c r="C9" s="110" t="s">
        <v>12</v>
      </c>
      <c r="D9" s="113" t="s">
        <v>12</v>
      </c>
      <c r="E9" s="113" t="s">
        <v>12</v>
      </c>
      <c r="F9" s="113" t="s">
        <v>12</v>
      </c>
      <c r="G9" s="114" t="s">
        <v>12</v>
      </c>
      <c r="H9" s="114" t="s">
        <v>12</v>
      </c>
      <c r="I9" s="114" t="s">
        <v>12</v>
      </c>
      <c r="J9" s="114" t="s">
        <v>12</v>
      </c>
      <c r="K9" s="111" t="s">
        <v>12</v>
      </c>
      <c r="L9" s="114" t="s">
        <v>12</v>
      </c>
      <c r="M9" s="114" t="s">
        <v>12</v>
      </c>
      <c r="N9" s="114" t="s">
        <v>12</v>
      </c>
      <c r="O9" s="56" t="s">
        <v>12</v>
      </c>
      <c r="P9" s="111" t="s">
        <v>12</v>
      </c>
      <c r="Q9" s="111" t="s">
        <v>12</v>
      </c>
      <c r="R9" s="114" t="s">
        <v>12</v>
      </c>
    </row>
    <row r="10" ht="21" customHeight="1" spans="1:18">
      <c r="A10" s="115" t="s">
        <v>124</v>
      </c>
      <c r="B10" s="116"/>
      <c r="C10" s="117"/>
      <c r="D10" s="111"/>
      <c r="E10" s="111"/>
      <c r="F10" s="111"/>
      <c r="G10" s="111" t="s">
        <v>12</v>
      </c>
      <c r="H10" s="111" t="s">
        <v>12</v>
      </c>
      <c r="I10" s="111" t="s">
        <v>12</v>
      </c>
      <c r="J10" s="111" t="s">
        <v>12</v>
      </c>
      <c r="K10" s="111" t="s">
        <v>12</v>
      </c>
      <c r="L10" s="111" t="s">
        <v>12</v>
      </c>
      <c r="M10" s="111" t="s">
        <v>12</v>
      </c>
      <c r="N10" s="111" t="s">
        <v>12</v>
      </c>
      <c r="O10" s="56" t="s">
        <v>12</v>
      </c>
      <c r="P10" s="111" t="s">
        <v>12</v>
      </c>
      <c r="Q10" s="111" t="s">
        <v>12</v>
      </c>
      <c r="R10" s="111" t="s">
        <v>12</v>
      </c>
    </row>
    <row r="11" customHeight="1" spans="1:1">
      <c r="A11" s="2" t="s">
        <v>379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7" sqref="A7"/>
    </sheetView>
  </sheetViews>
  <sheetFormatPr defaultColWidth="9.14285714285714" defaultRowHeight="14.25" customHeight="1"/>
  <cols>
    <col min="1" max="1" width="37.7142857142857" style="67" customWidth="1"/>
    <col min="2" max="4" width="13.4285714285714" style="67" customWidth="1"/>
    <col min="5" max="9" width="10.2857142857143" style="67" customWidth="1"/>
    <col min="10" max="16384" width="9.14285714285714" style="68" customWidth="1"/>
  </cols>
  <sheetData>
    <row r="1" ht="13.5" customHeight="1" spans="1:9">
      <c r="A1" s="69"/>
      <c r="B1" s="69"/>
      <c r="C1" s="69"/>
      <c r="D1" s="70"/>
      <c r="I1" s="94" t="s">
        <v>404</v>
      </c>
    </row>
    <row r="2" ht="27.75" customHeight="1" spans="1:9">
      <c r="A2" s="71" t="s">
        <v>405</v>
      </c>
      <c r="B2" s="72"/>
      <c r="C2" s="72"/>
      <c r="D2" s="72"/>
      <c r="E2" s="72"/>
      <c r="F2" s="72"/>
      <c r="G2" s="72"/>
      <c r="H2" s="72"/>
      <c r="I2" s="72"/>
    </row>
    <row r="3" ht="18" customHeight="1" spans="1:9">
      <c r="A3" s="73" t="s">
        <v>3</v>
      </c>
      <c r="B3" s="74"/>
      <c r="C3" s="74"/>
      <c r="D3" s="75"/>
      <c r="E3" s="76"/>
      <c r="F3" s="76"/>
      <c r="I3" s="95" t="s">
        <v>172</v>
      </c>
    </row>
    <row r="4" ht="19.5" customHeight="1" spans="1:9">
      <c r="A4" s="77" t="s">
        <v>406</v>
      </c>
      <c r="B4" s="78" t="s">
        <v>188</v>
      </c>
      <c r="C4" s="79"/>
      <c r="D4" s="79"/>
      <c r="E4" s="79"/>
      <c r="F4" s="79"/>
      <c r="G4" s="79"/>
      <c r="H4" s="79"/>
      <c r="I4" s="79"/>
    </row>
    <row r="5" ht="40.5" customHeight="1" spans="1:9">
      <c r="A5" s="80"/>
      <c r="B5" s="81" t="s">
        <v>56</v>
      </c>
      <c r="C5" s="82" t="s">
        <v>59</v>
      </c>
      <c r="D5" s="83" t="s">
        <v>407</v>
      </c>
      <c r="E5" s="84" t="s">
        <v>408</v>
      </c>
      <c r="F5" s="84" t="s">
        <v>409</v>
      </c>
      <c r="G5" s="84" t="s">
        <v>410</v>
      </c>
      <c r="H5" s="84" t="s">
        <v>411</v>
      </c>
      <c r="I5" s="84" t="s">
        <v>412</v>
      </c>
    </row>
    <row r="6" ht="19.5" customHeight="1" spans="1:9">
      <c r="A6" s="84">
        <v>1</v>
      </c>
      <c r="B6" s="84">
        <v>2</v>
      </c>
      <c r="C6" s="84">
        <v>3</v>
      </c>
      <c r="D6" s="85">
        <v>4</v>
      </c>
      <c r="E6" s="84">
        <v>5</v>
      </c>
      <c r="F6" s="85">
        <v>6</v>
      </c>
      <c r="G6" s="84">
        <v>7</v>
      </c>
      <c r="H6" s="85">
        <v>8</v>
      </c>
      <c r="I6" s="84">
        <v>9</v>
      </c>
    </row>
    <row r="7" s="66" customFormat="1" ht="38" customHeight="1" spans="1:9">
      <c r="A7" s="86"/>
      <c r="B7" s="87"/>
      <c r="C7" s="87"/>
      <c r="D7" s="88"/>
      <c r="E7" s="87"/>
      <c r="F7" s="87"/>
      <c r="G7" s="87"/>
      <c r="H7" s="87"/>
      <c r="I7" s="87"/>
    </row>
    <row r="8" ht="19.5" customHeight="1" spans="1:9">
      <c r="A8" s="89"/>
      <c r="B8" s="90"/>
      <c r="C8" s="90"/>
      <c r="D8" s="91"/>
      <c r="E8" s="90"/>
      <c r="F8" s="90"/>
      <c r="G8" s="90"/>
      <c r="H8" s="90"/>
      <c r="I8" s="90"/>
    </row>
    <row r="9" ht="19.5" customHeight="1" spans="1:9">
      <c r="A9" s="92" t="s">
        <v>56</v>
      </c>
      <c r="B9" s="90"/>
      <c r="C9" s="90"/>
      <c r="D9" s="91"/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</row>
    <row r="10" customHeight="1" spans="1:1">
      <c r="A10" s="67" t="s">
        <v>379</v>
      </c>
    </row>
  </sheetData>
  <mergeCells count="4">
    <mergeCell ref="A2:I2"/>
    <mergeCell ref="A3:F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6" sqref="A6"/>
    </sheetView>
  </sheetViews>
  <sheetFormatPr defaultColWidth="9.14285714285714" defaultRowHeight="12" customHeight="1" outlineLevelRow="7"/>
  <cols>
    <col min="1" max="1" width="27.8571428571429" style="41" customWidth="1"/>
    <col min="2" max="2" width="27.8571428571429" style="42" customWidth="1"/>
    <col min="3" max="3" width="27.8571428571429" style="41" customWidth="1"/>
    <col min="4" max="4" width="15" style="41" customWidth="1"/>
    <col min="5" max="5" width="14.5714285714286" style="41" customWidth="1"/>
    <col min="6" max="6" width="23.5714285714286" style="41" customWidth="1"/>
    <col min="7" max="7" width="11.2857142857143" style="42" customWidth="1"/>
    <col min="8" max="8" width="18.7142857142857" style="41" customWidth="1"/>
    <col min="9" max="9" width="15.5714285714286" style="42" customWidth="1"/>
    <col min="10" max="10" width="18.8571428571429" style="42" customWidth="1"/>
    <col min="11" max="11" width="23.2857142857143" style="41" customWidth="1"/>
    <col min="12" max="12" width="9.14285714285714" style="42" customWidth="1"/>
    <col min="13" max="16384" width="9.14285714285714" style="42"/>
  </cols>
  <sheetData>
    <row r="1" customHeight="1" spans="11:11">
      <c r="K1" s="65" t="s">
        <v>413</v>
      </c>
    </row>
    <row r="2" ht="28.5" customHeight="1" spans="1:11">
      <c r="A2" s="57" t="s">
        <v>414</v>
      </c>
      <c r="B2" s="58"/>
      <c r="C2" s="6"/>
      <c r="D2" s="6"/>
      <c r="E2" s="6"/>
      <c r="F2" s="6"/>
      <c r="G2" s="58"/>
      <c r="H2" s="6"/>
      <c r="I2" s="58"/>
      <c r="J2" s="58"/>
      <c r="K2" s="6"/>
    </row>
    <row r="3" ht="17.25" customHeight="1" spans="1:2">
      <c r="A3" s="59" t="s">
        <v>3</v>
      </c>
      <c r="B3" s="60"/>
    </row>
    <row r="4" ht="44.25" customHeight="1" spans="1:11">
      <c r="A4" s="49" t="s">
        <v>300</v>
      </c>
      <c r="B4" s="61" t="s">
        <v>182</v>
      </c>
      <c r="C4" s="49" t="s">
        <v>301</v>
      </c>
      <c r="D4" s="49" t="s">
        <v>302</v>
      </c>
      <c r="E4" s="49" t="s">
        <v>303</v>
      </c>
      <c r="F4" s="49" t="s">
        <v>304</v>
      </c>
      <c r="G4" s="61" t="s">
        <v>305</v>
      </c>
      <c r="H4" s="49" t="s">
        <v>306</v>
      </c>
      <c r="I4" s="61" t="s">
        <v>307</v>
      </c>
      <c r="J4" s="61" t="s">
        <v>308</v>
      </c>
      <c r="K4" s="49" t="s">
        <v>309</v>
      </c>
    </row>
    <row r="5" ht="14.25" customHeight="1" spans="1:11">
      <c r="A5" s="49">
        <v>1</v>
      </c>
      <c r="B5" s="61">
        <v>2</v>
      </c>
      <c r="C5" s="49">
        <v>3</v>
      </c>
      <c r="D5" s="49">
        <v>4</v>
      </c>
      <c r="E5" s="49">
        <v>5</v>
      </c>
      <c r="F5" s="49">
        <v>6</v>
      </c>
      <c r="G5" s="61">
        <v>7</v>
      </c>
      <c r="H5" s="49">
        <v>8</v>
      </c>
      <c r="I5" s="61">
        <v>9</v>
      </c>
      <c r="J5" s="61">
        <v>10</v>
      </c>
      <c r="K5" s="49">
        <v>11</v>
      </c>
    </row>
    <row r="6" ht="42" customHeight="1" spans="1:11">
      <c r="A6" s="35"/>
      <c r="B6" s="62"/>
      <c r="C6" s="50"/>
      <c r="D6" s="50"/>
      <c r="E6" s="50"/>
      <c r="F6" s="63"/>
      <c r="G6" s="64"/>
      <c r="H6" s="63"/>
      <c r="I6" s="64"/>
      <c r="J6" s="64"/>
      <c r="K6" s="63"/>
    </row>
    <row r="7" ht="54" customHeight="1" spans="1:11">
      <c r="A7" s="25" t="s">
        <v>12</v>
      </c>
      <c r="B7" s="25" t="s">
        <v>12</v>
      </c>
      <c r="C7" s="25" t="s">
        <v>12</v>
      </c>
      <c r="D7" s="25" t="s">
        <v>12</v>
      </c>
      <c r="E7" s="25" t="s">
        <v>12</v>
      </c>
      <c r="F7" s="35" t="s">
        <v>12</v>
      </c>
      <c r="G7" s="25" t="s">
        <v>12</v>
      </c>
      <c r="H7" s="35" t="s">
        <v>12</v>
      </c>
      <c r="I7" s="25" t="s">
        <v>12</v>
      </c>
      <c r="J7" s="25" t="s">
        <v>12</v>
      </c>
      <c r="K7" s="35" t="s">
        <v>12</v>
      </c>
    </row>
    <row r="8" customHeight="1" spans="1:1">
      <c r="A8" s="41" t="s">
        <v>379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7" sqref="A7"/>
    </sheetView>
  </sheetViews>
  <sheetFormatPr defaultColWidth="9.14285714285714" defaultRowHeight="12" customHeight="1" outlineLevelCol="7"/>
  <cols>
    <col min="1" max="1" width="29" style="41" customWidth="1"/>
    <col min="2" max="2" width="18.7142857142857" style="41" customWidth="1"/>
    <col min="3" max="3" width="24.8571428571429" style="41" customWidth="1"/>
    <col min="4" max="4" width="23.5714285714286" style="41" customWidth="1"/>
    <col min="5" max="5" width="17.8571428571429" style="41" customWidth="1"/>
    <col min="6" max="6" width="23.5714285714286" style="41" customWidth="1"/>
    <col min="7" max="7" width="25.1428571428571" style="41" customWidth="1"/>
    <col min="8" max="8" width="18.8571428571429" style="41" customWidth="1"/>
    <col min="9" max="9" width="9.14285714285714" style="42" customWidth="1"/>
    <col min="10" max="16384" width="9.14285714285714" style="42"/>
  </cols>
  <sheetData>
    <row r="1" ht="14.25" customHeight="1" spans="8:8">
      <c r="H1" s="43" t="s">
        <v>415</v>
      </c>
    </row>
    <row r="2" ht="28.5" customHeight="1" spans="1:8">
      <c r="A2" s="44" t="s">
        <v>416</v>
      </c>
      <c r="B2" s="6"/>
      <c r="C2" s="6"/>
      <c r="D2" s="6"/>
      <c r="E2" s="6"/>
      <c r="F2" s="6"/>
      <c r="G2" s="6"/>
      <c r="H2" s="6"/>
    </row>
    <row r="3" ht="13.5" customHeight="1" spans="1:2">
      <c r="A3" s="45" t="s">
        <v>3</v>
      </c>
      <c r="B3" s="8"/>
    </row>
    <row r="4" ht="18" customHeight="1" spans="1:8">
      <c r="A4" s="12" t="s">
        <v>377</v>
      </c>
      <c r="B4" s="12" t="s">
        <v>417</v>
      </c>
      <c r="C4" s="12" t="s">
        <v>418</v>
      </c>
      <c r="D4" s="12" t="s">
        <v>419</v>
      </c>
      <c r="E4" s="12" t="s">
        <v>420</v>
      </c>
      <c r="F4" s="46" t="s">
        <v>421</v>
      </c>
      <c r="G4" s="47"/>
      <c r="H4" s="48"/>
    </row>
    <row r="5" ht="18" customHeight="1" spans="1:8">
      <c r="A5" s="20"/>
      <c r="B5" s="20"/>
      <c r="C5" s="20"/>
      <c r="D5" s="20"/>
      <c r="E5" s="20"/>
      <c r="F5" s="49" t="s">
        <v>386</v>
      </c>
      <c r="G5" s="49" t="s">
        <v>422</v>
      </c>
      <c r="H5" s="49" t="s">
        <v>423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35"/>
      <c r="B7" s="50" t="s">
        <v>12</v>
      </c>
      <c r="C7" s="50" t="s">
        <v>12</v>
      </c>
      <c r="D7" s="50" t="s">
        <v>12</v>
      </c>
      <c r="E7" s="50" t="s">
        <v>12</v>
      </c>
      <c r="F7" s="51" t="s">
        <v>12</v>
      </c>
      <c r="G7" s="52" t="s">
        <v>12</v>
      </c>
      <c r="H7" s="52" t="s">
        <v>12</v>
      </c>
    </row>
    <row r="8" ht="24" customHeight="1" spans="1:8">
      <c r="A8" s="53" t="s">
        <v>56</v>
      </c>
      <c r="B8" s="54"/>
      <c r="C8" s="54"/>
      <c r="D8" s="54"/>
      <c r="E8" s="54"/>
      <c r="F8" s="55" t="s">
        <v>12</v>
      </c>
      <c r="G8" s="56"/>
      <c r="H8" s="56" t="s">
        <v>12</v>
      </c>
    </row>
    <row r="9" customHeight="1" spans="1:1">
      <c r="A9" s="41" t="s">
        <v>379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8" sqref="A8"/>
    </sheetView>
  </sheetViews>
  <sheetFormatPr defaultColWidth="9.14285714285714" defaultRowHeight="14.25" customHeight="1"/>
  <cols>
    <col min="1" max="1" width="10.2857142857143" style="2" customWidth="1"/>
    <col min="2" max="3" width="23.857142857142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2" width="9.14285714285714" style="2" customWidth="1"/>
    <col min="13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424</v>
      </c>
    </row>
    <row r="2" ht="27.75" customHeight="1" spans="1:11">
      <c r="A2" s="6" t="s">
        <v>425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3</v>
      </c>
      <c r="B3" s="8"/>
      <c r="C3" s="8"/>
      <c r="D3" s="8"/>
      <c r="E3" s="8"/>
      <c r="F3" s="8"/>
      <c r="G3" s="8"/>
      <c r="H3" s="9"/>
      <c r="I3" s="9"/>
      <c r="J3" s="9"/>
      <c r="K3" s="10" t="s">
        <v>172</v>
      </c>
    </row>
    <row r="4" ht="21.75" customHeight="1" spans="1:11">
      <c r="A4" s="11" t="s">
        <v>264</v>
      </c>
      <c r="B4" s="11" t="s">
        <v>183</v>
      </c>
      <c r="C4" s="11" t="s">
        <v>181</v>
      </c>
      <c r="D4" s="12" t="s">
        <v>184</v>
      </c>
      <c r="E4" s="12" t="s">
        <v>185</v>
      </c>
      <c r="F4" s="12" t="s">
        <v>265</v>
      </c>
      <c r="G4" s="12" t="s">
        <v>266</v>
      </c>
      <c r="H4" s="18" t="s">
        <v>56</v>
      </c>
      <c r="I4" s="13" t="s">
        <v>426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59</v>
      </c>
      <c r="J5" s="12" t="s">
        <v>60</v>
      </c>
      <c r="K5" s="12" t="s">
        <v>61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58</v>
      </c>
      <c r="J6" s="20"/>
      <c r="K6" s="20"/>
    </row>
    <row r="7" ht="15" customHeight="1" spans="1:11">
      <c r="A7" s="32">
        <v>1</v>
      </c>
      <c r="B7" s="32">
        <v>2</v>
      </c>
      <c r="C7" s="3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66" customHeight="1" spans="1:11">
      <c r="A8" s="33"/>
      <c r="B8" s="33"/>
      <c r="C8" s="33"/>
      <c r="D8" s="34"/>
      <c r="E8" s="35"/>
      <c r="F8" s="35"/>
      <c r="G8" s="35"/>
      <c r="H8" s="36" t="s">
        <v>12</v>
      </c>
      <c r="I8" s="36" t="s">
        <v>12</v>
      </c>
      <c r="J8" s="36" t="s">
        <v>12</v>
      </c>
      <c r="K8" s="36"/>
    </row>
    <row r="9" ht="18.75" customHeight="1" spans="1:11">
      <c r="A9" s="37" t="s">
        <v>12</v>
      </c>
      <c r="B9" s="37" t="s">
        <v>12</v>
      </c>
      <c r="C9" s="37" t="s">
        <v>12</v>
      </c>
      <c r="D9" s="25" t="s">
        <v>12</v>
      </c>
      <c r="E9" s="25" t="s">
        <v>12</v>
      </c>
      <c r="F9" s="25" t="s">
        <v>12</v>
      </c>
      <c r="G9" s="25" t="s">
        <v>12</v>
      </c>
      <c r="H9" s="27" t="s">
        <v>12</v>
      </c>
      <c r="I9" s="27" t="s">
        <v>12</v>
      </c>
      <c r="J9" s="27" t="s">
        <v>12</v>
      </c>
      <c r="K9" s="27"/>
    </row>
    <row r="10" ht="18.75" customHeight="1" spans="1:11">
      <c r="A10" s="38" t="s">
        <v>124</v>
      </c>
      <c r="B10" s="39"/>
      <c r="C10" s="39"/>
      <c r="D10" s="39"/>
      <c r="E10" s="39"/>
      <c r="F10" s="39"/>
      <c r="G10" s="40"/>
      <c r="H10" s="27" t="s">
        <v>12</v>
      </c>
      <c r="I10" s="27" t="s">
        <v>12</v>
      </c>
      <c r="J10" s="27" t="s">
        <v>12</v>
      </c>
      <c r="K10" s="27"/>
    </row>
    <row r="11" customHeight="1" spans="1:1">
      <c r="A11" s="2" t="s">
        <v>379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B19" sqref="B19"/>
    </sheetView>
  </sheetViews>
  <sheetFormatPr defaultColWidth="9.14285714285714" defaultRowHeight="14.25" customHeight="1" outlineLevelCol="6"/>
  <cols>
    <col min="1" max="1" width="35.2857142857143" style="2" customWidth="1"/>
    <col min="2" max="4" width="28" style="2" customWidth="1"/>
    <col min="5" max="7" width="23.8571428571429" style="2" customWidth="1"/>
    <col min="8" max="8" width="9.14285714285714" style="2" customWidth="1"/>
    <col min="9" max="16384" width="9.14285714285714" style="2"/>
  </cols>
  <sheetData>
    <row r="1" ht="13.5" customHeight="1" spans="4:7">
      <c r="D1" s="3"/>
      <c r="E1" s="4"/>
      <c r="F1" s="4"/>
      <c r="G1" s="5" t="s">
        <v>427</v>
      </c>
    </row>
    <row r="2" ht="27.75" customHeight="1" spans="1:7">
      <c r="A2" s="6" t="s">
        <v>428</v>
      </c>
      <c r="B2" s="6"/>
      <c r="C2" s="6"/>
      <c r="D2" s="6"/>
      <c r="E2" s="6"/>
      <c r="F2" s="6"/>
      <c r="G2" s="6"/>
    </row>
    <row r="3" ht="13.5" customHeight="1" spans="1:7">
      <c r="A3" s="7" t="s">
        <v>3</v>
      </c>
      <c r="B3" s="8"/>
      <c r="C3" s="8"/>
      <c r="D3" s="8"/>
      <c r="E3" s="9"/>
      <c r="F3" s="9"/>
      <c r="G3" s="10" t="s">
        <v>172</v>
      </c>
    </row>
    <row r="4" ht="21.75" customHeight="1" spans="1:7">
      <c r="A4" s="11" t="s">
        <v>181</v>
      </c>
      <c r="B4" s="11" t="s">
        <v>264</v>
      </c>
      <c r="C4" s="11" t="s">
        <v>183</v>
      </c>
      <c r="D4" s="12" t="s">
        <v>429</v>
      </c>
      <c r="E4" s="13" t="s">
        <v>59</v>
      </c>
      <c r="F4" s="14"/>
      <c r="G4" s="15"/>
    </row>
    <row r="5" ht="21.75" customHeight="1" spans="1:7">
      <c r="A5" s="16"/>
      <c r="B5" s="16"/>
      <c r="C5" s="16"/>
      <c r="D5" s="17"/>
      <c r="E5" s="18" t="s">
        <v>430</v>
      </c>
      <c r="F5" s="12" t="s">
        <v>431</v>
      </c>
      <c r="G5" s="12" t="s">
        <v>432</v>
      </c>
    </row>
    <row r="6" ht="40.5" customHeight="1" spans="1:7">
      <c r="A6" s="19"/>
      <c r="B6" s="19"/>
      <c r="C6" s="19"/>
      <c r="D6" s="20"/>
      <c r="E6" s="21"/>
      <c r="F6" s="20" t="s">
        <v>58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42" customHeight="1" spans="2:7">
      <c r="B8" s="24"/>
      <c r="C8" s="24"/>
      <c r="D8" s="25"/>
      <c r="E8" s="25" t="s">
        <v>12</v>
      </c>
      <c r="F8" s="25" t="s">
        <v>12</v>
      </c>
      <c r="G8" s="25" t="s">
        <v>12</v>
      </c>
    </row>
    <row r="9" ht="18.75" customHeight="1" spans="1:7">
      <c r="A9" s="26"/>
      <c r="B9" s="26" t="s">
        <v>12</v>
      </c>
      <c r="C9" s="26" t="s">
        <v>12</v>
      </c>
      <c r="D9" s="26" t="s">
        <v>12</v>
      </c>
      <c r="E9" s="27" t="s">
        <v>12</v>
      </c>
      <c r="F9" s="27" t="s">
        <v>12</v>
      </c>
      <c r="G9" s="27" t="s">
        <v>12</v>
      </c>
    </row>
    <row r="10" ht="18.75" customHeight="1" spans="1:7">
      <c r="A10" s="28" t="s">
        <v>56</v>
      </c>
      <c r="B10" s="29" t="s">
        <v>12</v>
      </c>
      <c r="C10" s="29"/>
      <c r="D10" s="29"/>
      <c r="E10" s="30" t="s">
        <v>12</v>
      </c>
      <c r="F10" s="27" t="s">
        <v>12</v>
      </c>
      <c r="G10" s="27" t="s">
        <v>12</v>
      </c>
    </row>
    <row r="11" s="2" customFormat="1" customHeight="1" spans="1:1">
      <c r="A11" s="2" t="s">
        <v>379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C8" sqref="C8:U9"/>
    </sheetView>
  </sheetViews>
  <sheetFormatPr defaultColWidth="8" defaultRowHeight="14.25" customHeight="1"/>
  <cols>
    <col min="1" max="1" width="17.3619047619048" style="2" customWidth="1"/>
    <col min="2" max="2" width="23.7238095238095" style="2" customWidth="1"/>
    <col min="3" max="5" width="12.5714285714286" style="2" customWidth="1"/>
    <col min="6" max="8" width="10.1809523809524" style="2" customWidth="1"/>
    <col min="9" max="9" width="11.7142857142857" style="42" customWidth="1"/>
    <col min="10" max="13" width="10.5428571428571" style="2" customWidth="1"/>
    <col min="14" max="14" width="12.1428571428571" style="42" customWidth="1"/>
    <col min="15" max="15" width="8.72380952380952" style="2" customWidth="1"/>
    <col min="16" max="19" width="8.72380952380952" style="42" customWidth="1"/>
    <col min="20" max="21" width="8.72380952380952" style="2" customWidth="1"/>
    <col min="22" max="22" width="8" style="42" customWidth="1"/>
    <col min="23" max="16384" width="8" style="42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97"/>
      <c r="J1" s="4"/>
      <c r="K1" s="4"/>
      <c r="L1" s="4"/>
      <c r="M1" s="4"/>
      <c r="N1" s="97"/>
      <c r="O1" s="4"/>
      <c r="P1" s="97"/>
      <c r="Q1" s="97"/>
      <c r="R1" s="97"/>
      <c r="S1" s="97"/>
      <c r="T1" s="123" t="s">
        <v>51</v>
      </c>
      <c r="U1" s="5" t="s">
        <v>51</v>
      </c>
    </row>
    <row r="2" ht="36" customHeight="1" spans="1:21">
      <c r="A2" s="264" t="s">
        <v>52</v>
      </c>
      <c r="B2" s="6"/>
      <c r="C2" s="6"/>
      <c r="D2" s="6"/>
      <c r="E2" s="6"/>
      <c r="F2" s="6"/>
      <c r="G2" s="6"/>
      <c r="H2" s="6"/>
      <c r="I2" s="58"/>
      <c r="J2" s="6"/>
      <c r="K2" s="6"/>
      <c r="L2" s="6"/>
      <c r="M2" s="6"/>
      <c r="N2" s="58"/>
      <c r="O2" s="6"/>
      <c r="P2" s="58"/>
      <c r="Q2" s="58"/>
      <c r="R2" s="58"/>
      <c r="S2" s="58"/>
      <c r="T2" s="6"/>
      <c r="U2" s="58"/>
    </row>
    <row r="3" ht="20.25" customHeight="1" spans="1:21">
      <c r="A3" s="45" t="s">
        <v>3</v>
      </c>
      <c r="B3" s="9"/>
      <c r="C3" s="9"/>
      <c r="D3" s="9"/>
      <c r="E3" s="9"/>
      <c r="F3" s="9"/>
      <c r="G3" s="9"/>
      <c r="H3" s="9"/>
      <c r="I3" s="101"/>
      <c r="J3" s="9"/>
      <c r="K3" s="9"/>
      <c r="L3" s="9"/>
      <c r="M3" s="9"/>
      <c r="N3" s="101"/>
      <c r="O3" s="9"/>
      <c r="P3" s="101"/>
      <c r="Q3" s="101"/>
      <c r="R3" s="101"/>
      <c r="S3" s="101"/>
      <c r="T3" s="123" t="s">
        <v>4</v>
      </c>
      <c r="U3" s="10" t="s">
        <v>53</v>
      </c>
    </row>
    <row r="4" ht="27" customHeight="1" spans="1:21">
      <c r="A4" s="265" t="s">
        <v>54</v>
      </c>
      <c r="B4" s="266" t="s">
        <v>55</v>
      </c>
      <c r="C4" s="266" t="s">
        <v>56</v>
      </c>
      <c r="D4" s="267" t="s">
        <v>57</v>
      </c>
      <c r="E4" s="268"/>
      <c r="F4" s="268"/>
      <c r="G4" s="268"/>
      <c r="H4" s="268"/>
      <c r="I4" s="161"/>
      <c r="J4" s="268"/>
      <c r="K4" s="268"/>
      <c r="L4" s="268"/>
      <c r="M4" s="268"/>
      <c r="N4" s="161"/>
      <c r="O4" s="277"/>
      <c r="P4" s="267" t="s">
        <v>47</v>
      </c>
      <c r="Q4" s="267"/>
      <c r="R4" s="267"/>
      <c r="S4" s="267"/>
      <c r="T4" s="268"/>
      <c r="U4" s="287"/>
    </row>
    <row r="5" ht="27" customHeight="1" spans="1:21">
      <c r="A5" s="269"/>
      <c r="B5" s="270"/>
      <c r="C5" s="270"/>
      <c r="D5" s="270" t="s">
        <v>58</v>
      </c>
      <c r="E5" s="270" t="s">
        <v>59</v>
      </c>
      <c r="F5" s="270" t="s">
        <v>60</v>
      </c>
      <c r="G5" s="270" t="s">
        <v>61</v>
      </c>
      <c r="H5" s="270" t="s">
        <v>62</v>
      </c>
      <c r="I5" s="278" t="s">
        <v>63</v>
      </c>
      <c r="J5" s="279"/>
      <c r="K5" s="279"/>
      <c r="L5" s="279"/>
      <c r="M5" s="279"/>
      <c r="N5" s="278"/>
      <c r="O5" s="280"/>
      <c r="P5" s="281" t="s">
        <v>58</v>
      </c>
      <c r="Q5" s="281" t="s">
        <v>59</v>
      </c>
      <c r="R5" s="265" t="s">
        <v>60</v>
      </c>
      <c r="S5" s="266" t="s">
        <v>61</v>
      </c>
      <c r="T5" s="288" t="s">
        <v>62</v>
      </c>
      <c r="U5" s="266" t="s">
        <v>63</v>
      </c>
    </row>
    <row r="6" ht="27" customHeight="1" spans="1:21">
      <c r="A6" s="258"/>
      <c r="B6" s="271"/>
      <c r="C6" s="271"/>
      <c r="D6" s="271"/>
      <c r="E6" s="271"/>
      <c r="F6" s="271"/>
      <c r="G6" s="271"/>
      <c r="H6" s="271"/>
      <c r="I6" s="23" t="s">
        <v>58</v>
      </c>
      <c r="J6" s="282" t="s">
        <v>64</v>
      </c>
      <c r="K6" s="282" t="s">
        <v>65</v>
      </c>
      <c r="L6" s="282" t="s">
        <v>66</v>
      </c>
      <c r="M6" s="282" t="s">
        <v>67</v>
      </c>
      <c r="N6" s="282" t="s">
        <v>68</v>
      </c>
      <c r="O6" s="282" t="s">
        <v>69</v>
      </c>
      <c r="P6" s="283"/>
      <c r="Q6" s="283"/>
      <c r="R6" s="289"/>
      <c r="S6" s="283"/>
      <c r="T6" s="271"/>
      <c r="U6" s="271"/>
    </row>
    <row r="7" ht="16.5" customHeight="1" spans="1:21">
      <c r="A7" s="254">
        <v>1</v>
      </c>
      <c r="B7" s="22">
        <v>2</v>
      </c>
      <c r="C7" s="22">
        <v>3</v>
      </c>
      <c r="D7" s="22">
        <v>4</v>
      </c>
      <c r="E7" s="272">
        <v>5</v>
      </c>
      <c r="F7" s="273">
        <v>6</v>
      </c>
      <c r="G7" s="273">
        <v>7</v>
      </c>
      <c r="H7" s="272">
        <v>8</v>
      </c>
      <c r="I7" s="272">
        <v>9</v>
      </c>
      <c r="J7" s="273">
        <v>10</v>
      </c>
      <c r="K7" s="273">
        <v>11</v>
      </c>
      <c r="L7" s="272">
        <v>12</v>
      </c>
      <c r="M7" s="272">
        <v>13</v>
      </c>
      <c r="N7" s="23">
        <v>14</v>
      </c>
      <c r="O7" s="22">
        <v>15</v>
      </c>
      <c r="P7" s="284">
        <v>16</v>
      </c>
      <c r="Q7" s="290">
        <v>17</v>
      </c>
      <c r="R7" s="291">
        <v>18</v>
      </c>
      <c r="S7" s="291">
        <v>19</v>
      </c>
      <c r="T7" s="291">
        <v>20</v>
      </c>
      <c r="U7" s="292">
        <v>0.02</v>
      </c>
    </row>
    <row r="8" ht="16.5" customHeight="1" spans="1:21">
      <c r="A8" s="86" t="s">
        <v>70</v>
      </c>
      <c r="B8" s="86" t="s">
        <v>71</v>
      </c>
      <c r="C8" s="229">
        <f>D8+I8</f>
        <v>6118286.58</v>
      </c>
      <c r="D8" s="229">
        <f>SUM(E8:H8)</f>
        <v>5361960.58</v>
      </c>
      <c r="E8" s="211">
        <v>5361960.58</v>
      </c>
      <c r="F8" s="245" t="s">
        <v>12</v>
      </c>
      <c r="G8" s="245" t="s">
        <v>12</v>
      </c>
      <c r="H8" s="245" t="s">
        <v>12</v>
      </c>
      <c r="I8" s="245">
        <f>SUM(J8:O8)</f>
        <v>756326</v>
      </c>
      <c r="J8" s="245" t="s">
        <v>12</v>
      </c>
      <c r="K8" s="245" t="s">
        <v>12</v>
      </c>
      <c r="L8" s="245" t="s">
        <v>12</v>
      </c>
      <c r="M8" s="245" t="s">
        <v>12</v>
      </c>
      <c r="N8" s="285">
        <v>756326</v>
      </c>
      <c r="O8" s="245" t="s">
        <v>12</v>
      </c>
      <c r="P8" s="245" t="s">
        <v>12</v>
      </c>
      <c r="Q8" s="245" t="s">
        <v>12</v>
      </c>
      <c r="R8" s="293" t="s">
        <v>12</v>
      </c>
      <c r="S8" s="294"/>
      <c r="T8" s="295"/>
      <c r="U8" s="294"/>
    </row>
    <row r="9" ht="16.5" customHeight="1" spans="1:21">
      <c r="A9" s="274" t="s">
        <v>56</v>
      </c>
      <c r="B9" s="275"/>
      <c r="C9" s="245">
        <f>C8</f>
        <v>6118286.58</v>
      </c>
      <c r="D9" s="245">
        <f t="shared" ref="D9:N9" si="0">D8</f>
        <v>5361960.58</v>
      </c>
      <c r="E9" s="245">
        <f t="shared" si="0"/>
        <v>5361960.58</v>
      </c>
      <c r="F9" s="245" t="str">
        <f t="shared" si="0"/>
        <v/>
      </c>
      <c r="G9" s="245" t="str">
        <f t="shared" si="0"/>
        <v/>
      </c>
      <c r="H9" s="245" t="str">
        <f t="shared" si="0"/>
        <v/>
      </c>
      <c r="I9" s="245">
        <f t="shared" si="0"/>
        <v>756326</v>
      </c>
      <c r="J9" s="245" t="str">
        <f t="shared" si="0"/>
        <v/>
      </c>
      <c r="K9" s="245" t="str">
        <f t="shared" si="0"/>
        <v/>
      </c>
      <c r="L9" s="245" t="str">
        <f t="shared" si="0"/>
        <v/>
      </c>
      <c r="M9" s="245" t="str">
        <f t="shared" si="0"/>
        <v/>
      </c>
      <c r="N9" s="245">
        <f t="shared" si="0"/>
        <v>756326</v>
      </c>
      <c r="O9" s="245" t="s">
        <v>12</v>
      </c>
      <c r="P9" s="245" t="s">
        <v>12</v>
      </c>
      <c r="Q9" s="245" t="s">
        <v>12</v>
      </c>
      <c r="R9" s="293" t="s">
        <v>12</v>
      </c>
      <c r="S9" s="294"/>
      <c r="T9" s="294"/>
      <c r="U9" s="294"/>
    </row>
    <row r="10" customHeight="1" spans="3:21">
      <c r="C10" s="276"/>
      <c r="D10" s="276"/>
      <c r="E10" s="276"/>
      <c r="F10" s="276"/>
      <c r="G10" s="276"/>
      <c r="H10" s="276"/>
      <c r="I10" s="286"/>
      <c r="J10" s="276"/>
      <c r="K10" s="276"/>
      <c r="L10" s="276"/>
      <c r="M10" s="276"/>
      <c r="N10" s="286"/>
      <c r="O10" s="276"/>
      <c r="P10" s="286"/>
      <c r="Q10" s="286"/>
      <c r="R10" s="286"/>
      <c r="S10" s="286"/>
      <c r="T10" s="276"/>
      <c r="U10" s="276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7"/>
  <sheetViews>
    <sheetView workbookViewId="0">
      <pane xSplit="2" ySplit="5" topLeftCell="C13" activePane="bottomRight" state="frozen"/>
      <selection/>
      <selection pane="topRight"/>
      <selection pane="bottomLeft"/>
      <selection pane="bottomRight" activeCell="C7" sqref="C7:P27"/>
    </sheetView>
  </sheetViews>
  <sheetFormatPr defaultColWidth="9.14285714285714" defaultRowHeight="14.25" customHeight="1"/>
  <cols>
    <col min="1" max="1" width="12.7238095238095" style="2" customWidth="1"/>
    <col min="2" max="2" width="30.7238095238095" style="2" customWidth="1"/>
    <col min="3" max="16" width="12.4571428571429" style="2" customWidth="1"/>
    <col min="17" max="17" width="9.14285714285714" style="2" customWidth="1"/>
    <col min="18" max="16384" width="9.14285714285714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3"/>
      <c r="P1" s="43" t="s">
        <v>72</v>
      </c>
    </row>
    <row r="2" ht="28.5" customHeight="1" spans="1:16">
      <c r="A2" s="6" t="s">
        <v>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251" t="s">
        <v>3</v>
      </c>
      <c r="B3" s="252"/>
      <c r="C3" s="100"/>
      <c r="D3" s="9"/>
      <c r="E3" s="100"/>
      <c r="F3" s="100"/>
      <c r="G3" s="9"/>
      <c r="H3" s="9"/>
      <c r="I3" s="100"/>
      <c r="J3" s="9"/>
      <c r="K3" s="100"/>
      <c r="L3" s="100"/>
      <c r="M3" s="9"/>
      <c r="N3" s="9"/>
      <c r="O3" s="43"/>
      <c r="P3" s="43" t="s">
        <v>4</v>
      </c>
    </row>
    <row r="4" s="2" customFormat="1" ht="17.25" customHeight="1" spans="1:16">
      <c r="A4" s="253" t="s">
        <v>74</v>
      </c>
      <c r="B4" s="253" t="s">
        <v>75</v>
      </c>
      <c r="C4" s="32" t="s">
        <v>56</v>
      </c>
      <c r="D4" s="254" t="s">
        <v>59</v>
      </c>
      <c r="E4" s="255"/>
      <c r="F4" s="256"/>
      <c r="G4" s="257" t="s">
        <v>60</v>
      </c>
      <c r="H4" s="257" t="s">
        <v>61</v>
      </c>
      <c r="I4" s="253" t="s">
        <v>76</v>
      </c>
      <c r="J4" s="254" t="s">
        <v>63</v>
      </c>
      <c r="K4" s="260"/>
      <c r="L4" s="260"/>
      <c r="M4" s="260"/>
      <c r="N4" s="260"/>
      <c r="O4" s="255"/>
      <c r="P4" s="261"/>
    </row>
    <row r="5" s="2" customFormat="1" ht="26.25" customHeight="1" spans="1:16">
      <c r="A5" s="258"/>
      <c r="B5" s="258"/>
      <c r="C5" s="258"/>
      <c r="D5" s="258" t="s">
        <v>58</v>
      </c>
      <c r="E5" s="23" t="s">
        <v>77</v>
      </c>
      <c r="F5" s="23" t="s">
        <v>78</v>
      </c>
      <c r="G5" s="258"/>
      <c r="H5" s="258"/>
      <c r="I5" s="258"/>
      <c r="J5" s="22" t="s">
        <v>58</v>
      </c>
      <c r="K5" s="262" t="s">
        <v>79</v>
      </c>
      <c r="L5" s="262" t="s">
        <v>80</v>
      </c>
      <c r="M5" s="262" t="s">
        <v>81</v>
      </c>
      <c r="N5" s="262" t="s">
        <v>82</v>
      </c>
      <c r="O5" s="263" t="s">
        <v>83</v>
      </c>
      <c r="P5" s="262" t="s">
        <v>84</v>
      </c>
    </row>
    <row r="6" ht="16.5" customHeight="1" spans="1:16">
      <c r="A6" s="156">
        <v>1</v>
      </c>
      <c r="B6" s="156">
        <v>2</v>
      </c>
      <c r="C6" s="156">
        <v>3</v>
      </c>
      <c r="D6" s="156">
        <v>4</v>
      </c>
      <c r="E6" s="156">
        <v>5</v>
      </c>
      <c r="F6" s="156">
        <v>6</v>
      </c>
      <c r="G6" s="156">
        <v>7</v>
      </c>
      <c r="H6" s="156">
        <v>8</v>
      </c>
      <c r="I6" s="156">
        <v>9</v>
      </c>
      <c r="J6" s="156">
        <v>10</v>
      </c>
      <c r="K6" s="156">
        <v>11</v>
      </c>
      <c r="L6" s="156">
        <v>12</v>
      </c>
      <c r="M6" s="156">
        <v>13</v>
      </c>
      <c r="N6" s="156">
        <v>14</v>
      </c>
      <c r="O6" s="156">
        <v>15</v>
      </c>
      <c r="P6" s="156">
        <v>16</v>
      </c>
    </row>
    <row r="7" s="67" customFormat="1" ht="20.25" customHeight="1" spans="1:16">
      <c r="A7" s="86" t="s">
        <v>85</v>
      </c>
      <c r="B7" s="86" t="s">
        <v>86</v>
      </c>
      <c r="C7" s="216">
        <f>D7+J7</f>
        <v>542426.45</v>
      </c>
      <c r="D7" s="216">
        <v>542426.45</v>
      </c>
      <c r="E7" s="216">
        <v>542426.45</v>
      </c>
      <c r="F7" s="211"/>
      <c r="G7" s="211"/>
      <c r="H7" s="216"/>
      <c r="I7" s="211"/>
      <c r="J7" s="216"/>
      <c r="K7" s="216"/>
      <c r="L7" s="216"/>
      <c r="M7" s="211"/>
      <c r="N7" s="216"/>
      <c r="O7" s="216"/>
      <c r="P7" s="216"/>
    </row>
    <row r="8" s="67" customFormat="1" ht="20.25" customHeight="1" spans="1:16">
      <c r="A8" s="86" t="s">
        <v>87</v>
      </c>
      <c r="B8" s="86" t="s">
        <v>88</v>
      </c>
      <c r="C8" s="216">
        <f t="shared" ref="C8:C33" si="0">D8+J8</f>
        <v>525819.33</v>
      </c>
      <c r="D8" s="216">
        <v>525819.33</v>
      </c>
      <c r="E8" s="216">
        <v>525819.33</v>
      </c>
      <c r="F8" s="211"/>
      <c r="G8" s="211"/>
      <c r="H8" s="216"/>
      <c r="I8" s="211"/>
      <c r="J8" s="216"/>
      <c r="K8" s="216"/>
      <c r="L8" s="216"/>
      <c r="M8" s="211"/>
      <c r="N8" s="216"/>
      <c r="O8" s="216"/>
      <c r="P8" s="216"/>
    </row>
    <row r="9" s="67" customFormat="1" ht="28" customHeight="1" spans="1:16">
      <c r="A9" s="86" t="s">
        <v>89</v>
      </c>
      <c r="B9" s="86" t="s">
        <v>90</v>
      </c>
      <c r="C9" s="216">
        <f t="shared" si="0"/>
        <v>525819.33</v>
      </c>
      <c r="D9" s="216">
        <v>525819.33</v>
      </c>
      <c r="E9" s="216">
        <v>525819.33</v>
      </c>
      <c r="F9" s="211"/>
      <c r="G9" s="211"/>
      <c r="H9" s="216"/>
      <c r="I9" s="211"/>
      <c r="J9" s="216"/>
      <c r="K9" s="216"/>
      <c r="L9" s="216"/>
      <c r="M9" s="211"/>
      <c r="N9" s="216"/>
      <c r="O9" s="216"/>
      <c r="P9" s="216"/>
    </row>
    <row r="10" s="67" customFormat="1" ht="20.25" customHeight="1" spans="1:16">
      <c r="A10" s="86" t="s">
        <v>91</v>
      </c>
      <c r="B10" s="86" t="s">
        <v>92</v>
      </c>
      <c r="C10" s="216">
        <f t="shared" si="0"/>
        <v>16607.12</v>
      </c>
      <c r="D10" s="216">
        <v>16607.12</v>
      </c>
      <c r="E10" s="216">
        <v>16607.12</v>
      </c>
      <c r="F10" s="211"/>
      <c r="G10" s="211"/>
      <c r="H10" s="216"/>
      <c r="I10" s="211"/>
      <c r="J10" s="216"/>
      <c r="K10" s="216"/>
      <c r="L10" s="216"/>
      <c r="M10" s="211"/>
      <c r="N10" s="216"/>
      <c r="O10" s="216"/>
      <c r="P10" s="216"/>
    </row>
    <row r="11" s="67" customFormat="1" ht="20.25" customHeight="1" spans="1:16">
      <c r="A11" s="86" t="s">
        <v>93</v>
      </c>
      <c r="B11" s="86" t="s">
        <v>94</v>
      </c>
      <c r="C11" s="216">
        <f t="shared" si="0"/>
        <v>16607.12</v>
      </c>
      <c r="D11" s="216">
        <v>16607.12</v>
      </c>
      <c r="E11" s="216">
        <v>16607.12</v>
      </c>
      <c r="F11" s="211"/>
      <c r="G11" s="211"/>
      <c r="H11" s="216"/>
      <c r="I11" s="211"/>
      <c r="J11" s="216"/>
      <c r="K11" s="216"/>
      <c r="L11" s="216"/>
      <c r="M11" s="211"/>
      <c r="N11" s="216"/>
      <c r="O11" s="216"/>
      <c r="P11" s="216"/>
    </row>
    <row r="12" s="67" customFormat="1" ht="20.25" customHeight="1" spans="1:16">
      <c r="A12" s="86" t="s">
        <v>95</v>
      </c>
      <c r="B12" s="86" t="s">
        <v>96</v>
      </c>
      <c r="C12" s="216">
        <f t="shared" si="0"/>
        <v>342552.39</v>
      </c>
      <c r="D12" s="216">
        <v>341226.39</v>
      </c>
      <c r="E12" s="216">
        <v>341226.39</v>
      </c>
      <c r="F12" s="211"/>
      <c r="G12" s="211"/>
      <c r="H12" s="216"/>
      <c r="I12" s="211"/>
      <c r="J12" s="216">
        <f t="shared" ref="J12:J20" si="1">SUM(K12:P12)</f>
        <v>1326</v>
      </c>
      <c r="K12" s="216"/>
      <c r="L12" s="216"/>
      <c r="M12" s="211"/>
      <c r="N12" s="216"/>
      <c r="O12" s="216">
        <v>1326</v>
      </c>
      <c r="P12" s="216"/>
    </row>
    <row r="13" s="67" customFormat="1" ht="20.25" customHeight="1" spans="1:16">
      <c r="A13" s="86" t="s">
        <v>97</v>
      </c>
      <c r="B13" s="86" t="s">
        <v>98</v>
      </c>
      <c r="C13" s="216">
        <f t="shared" si="0"/>
        <v>342552.39</v>
      </c>
      <c r="D13" s="216">
        <v>341226.39</v>
      </c>
      <c r="E13" s="216">
        <v>341226.39</v>
      </c>
      <c r="F13" s="211"/>
      <c r="G13" s="211"/>
      <c r="H13" s="216"/>
      <c r="I13" s="211"/>
      <c r="J13" s="216">
        <f t="shared" si="1"/>
        <v>1326</v>
      </c>
      <c r="K13" s="216"/>
      <c r="L13" s="216"/>
      <c r="M13" s="211"/>
      <c r="N13" s="216"/>
      <c r="O13" s="216">
        <v>1326</v>
      </c>
      <c r="P13" s="216"/>
    </row>
    <row r="14" s="67" customFormat="1" ht="20.25" customHeight="1" spans="1:16">
      <c r="A14" s="86" t="s">
        <v>99</v>
      </c>
      <c r="B14" s="86" t="s">
        <v>100</v>
      </c>
      <c r="C14" s="216">
        <f t="shared" si="0"/>
        <v>261483.05</v>
      </c>
      <c r="D14" s="216">
        <v>260157.05</v>
      </c>
      <c r="E14" s="216">
        <v>260157.05</v>
      </c>
      <c r="F14" s="211"/>
      <c r="G14" s="211"/>
      <c r="H14" s="216"/>
      <c r="I14" s="211"/>
      <c r="J14" s="216">
        <f t="shared" si="1"/>
        <v>1326</v>
      </c>
      <c r="K14" s="216"/>
      <c r="L14" s="216"/>
      <c r="M14" s="211"/>
      <c r="N14" s="216"/>
      <c r="O14" s="216">
        <v>1326</v>
      </c>
      <c r="P14" s="216"/>
    </row>
    <row r="15" s="67" customFormat="1" ht="20.25" customHeight="1" spans="1:16">
      <c r="A15" s="86" t="s">
        <v>101</v>
      </c>
      <c r="B15" s="86" t="s">
        <v>102</v>
      </c>
      <c r="C15" s="216">
        <f t="shared" si="0"/>
        <v>66996.6</v>
      </c>
      <c r="D15" s="216">
        <v>66996.6</v>
      </c>
      <c r="E15" s="216">
        <v>66996.6</v>
      </c>
      <c r="F15" s="211"/>
      <c r="G15" s="211"/>
      <c r="H15" s="216"/>
      <c r="I15" s="211"/>
      <c r="J15" s="216">
        <f t="shared" si="1"/>
        <v>0</v>
      </c>
      <c r="K15" s="216"/>
      <c r="L15" s="216"/>
      <c r="M15" s="211"/>
      <c r="N15" s="216"/>
      <c r="O15" s="216"/>
      <c r="P15" s="216"/>
    </row>
    <row r="16" s="67" customFormat="1" ht="20.25" customHeight="1" spans="1:16">
      <c r="A16" s="86" t="s">
        <v>103</v>
      </c>
      <c r="B16" s="86" t="s">
        <v>104</v>
      </c>
      <c r="C16" s="216">
        <f t="shared" si="0"/>
        <v>14072.74</v>
      </c>
      <c r="D16" s="216">
        <v>14072.74</v>
      </c>
      <c r="E16" s="216">
        <v>14072.74</v>
      </c>
      <c r="F16" s="211"/>
      <c r="G16" s="211"/>
      <c r="H16" s="216"/>
      <c r="I16" s="211"/>
      <c r="J16" s="216">
        <f t="shared" si="1"/>
        <v>0</v>
      </c>
      <c r="K16" s="216"/>
      <c r="L16" s="216"/>
      <c r="M16" s="211"/>
      <c r="N16" s="216"/>
      <c r="O16" s="216"/>
      <c r="P16" s="216"/>
    </row>
    <row r="17" s="67" customFormat="1" ht="20.25" customHeight="1" spans="1:16">
      <c r="A17" s="86" t="s">
        <v>105</v>
      </c>
      <c r="B17" s="86" t="s">
        <v>106</v>
      </c>
      <c r="C17" s="216">
        <f t="shared" si="0"/>
        <v>4838943.24</v>
      </c>
      <c r="D17" s="216">
        <v>4083943.24</v>
      </c>
      <c r="E17" s="216">
        <v>3653943.24</v>
      </c>
      <c r="F17" s="211">
        <v>430000</v>
      </c>
      <c r="G17" s="211"/>
      <c r="H17" s="216"/>
      <c r="I17" s="211"/>
      <c r="J17" s="216">
        <f t="shared" si="1"/>
        <v>755000</v>
      </c>
      <c r="K17" s="216"/>
      <c r="L17" s="216"/>
      <c r="M17" s="211"/>
      <c r="N17" s="216"/>
      <c r="O17" s="216">
        <v>755000</v>
      </c>
      <c r="P17" s="216"/>
    </row>
    <row r="18" s="67" customFormat="1" ht="20.25" customHeight="1" spans="1:16">
      <c r="A18" s="86" t="s">
        <v>107</v>
      </c>
      <c r="B18" s="86" t="s">
        <v>108</v>
      </c>
      <c r="C18" s="216">
        <f t="shared" si="0"/>
        <v>4588943.24</v>
      </c>
      <c r="D18" s="216">
        <v>3833943.24</v>
      </c>
      <c r="E18" s="216">
        <v>3653943.24</v>
      </c>
      <c r="F18" s="211">
        <v>180000</v>
      </c>
      <c r="G18" s="211"/>
      <c r="H18" s="216"/>
      <c r="I18" s="211"/>
      <c r="J18" s="216">
        <f t="shared" si="1"/>
        <v>755000</v>
      </c>
      <c r="K18" s="216"/>
      <c r="L18" s="216"/>
      <c r="M18" s="211"/>
      <c r="N18" s="216"/>
      <c r="O18" s="216">
        <v>755000</v>
      </c>
      <c r="P18" s="216"/>
    </row>
    <row r="19" s="67" customFormat="1" ht="20.25" customHeight="1" spans="1:16">
      <c r="A19" s="86" t="s">
        <v>109</v>
      </c>
      <c r="B19" s="86" t="s">
        <v>110</v>
      </c>
      <c r="C19" s="216">
        <f t="shared" si="0"/>
        <v>3653943.24</v>
      </c>
      <c r="D19" s="216">
        <v>3653943.24</v>
      </c>
      <c r="E19" s="216">
        <v>3653943.24</v>
      </c>
      <c r="F19" s="211"/>
      <c r="G19" s="211"/>
      <c r="H19" s="216"/>
      <c r="I19" s="211"/>
      <c r="J19" s="216">
        <f t="shared" si="1"/>
        <v>0</v>
      </c>
      <c r="K19" s="216"/>
      <c r="L19" s="216"/>
      <c r="M19" s="211"/>
      <c r="N19" s="216"/>
      <c r="O19" s="216"/>
      <c r="P19" s="216"/>
    </row>
    <row r="20" s="67" customFormat="1" ht="20.25" customHeight="1" spans="1:16">
      <c r="A20" s="86" t="s">
        <v>111</v>
      </c>
      <c r="B20" s="86" t="s">
        <v>112</v>
      </c>
      <c r="C20" s="216">
        <f t="shared" si="0"/>
        <v>180000</v>
      </c>
      <c r="D20" s="216">
        <v>180000</v>
      </c>
      <c r="E20" s="216"/>
      <c r="F20" s="211">
        <v>180000</v>
      </c>
      <c r="G20" s="211"/>
      <c r="H20" s="216"/>
      <c r="I20" s="211"/>
      <c r="J20" s="216">
        <f t="shared" si="1"/>
        <v>0</v>
      </c>
      <c r="K20" s="216"/>
      <c r="L20" s="216"/>
      <c r="M20" s="211"/>
      <c r="N20" s="216"/>
      <c r="O20" s="216"/>
      <c r="P20" s="216"/>
    </row>
    <row r="21" s="67" customFormat="1" ht="20.25" customHeight="1" spans="1:16">
      <c r="A21" s="86">
        <v>2110199</v>
      </c>
      <c r="B21" s="86" t="s">
        <v>113</v>
      </c>
      <c r="C21" s="216">
        <f t="shared" si="0"/>
        <v>755000</v>
      </c>
      <c r="D21" s="216"/>
      <c r="E21" s="216"/>
      <c r="F21" s="211"/>
      <c r="G21" s="211"/>
      <c r="H21" s="216"/>
      <c r="I21" s="211"/>
      <c r="J21" s="216">
        <f t="shared" ref="J21:J32" si="2">SUM(K21:P21)</f>
        <v>755000</v>
      </c>
      <c r="K21" s="216"/>
      <c r="L21" s="216"/>
      <c r="M21" s="211"/>
      <c r="N21" s="216"/>
      <c r="O21" s="216">
        <v>755000</v>
      </c>
      <c r="P21" s="216"/>
    </row>
    <row r="22" s="67" customFormat="1" ht="20.25" customHeight="1" spans="1:16">
      <c r="A22" s="86" t="s">
        <v>114</v>
      </c>
      <c r="B22" s="86" t="s">
        <v>115</v>
      </c>
      <c r="C22" s="216">
        <f t="shared" si="0"/>
        <v>250000</v>
      </c>
      <c r="D22" s="216">
        <v>250000</v>
      </c>
      <c r="E22" s="216"/>
      <c r="F22" s="211">
        <v>250000</v>
      </c>
      <c r="G22" s="211"/>
      <c r="H22" s="216"/>
      <c r="I22" s="211"/>
      <c r="J22" s="216">
        <f t="shared" si="2"/>
        <v>0</v>
      </c>
      <c r="K22" s="216"/>
      <c r="L22" s="216"/>
      <c r="M22" s="211"/>
      <c r="N22" s="216"/>
      <c r="O22" s="216"/>
      <c r="P22" s="216"/>
    </row>
    <row r="23" s="67" customFormat="1" ht="20.25" customHeight="1" spans="1:16">
      <c r="A23" s="86" t="s">
        <v>116</v>
      </c>
      <c r="B23" s="86" t="s">
        <v>117</v>
      </c>
      <c r="C23" s="216">
        <f t="shared" si="0"/>
        <v>250000</v>
      </c>
      <c r="D23" s="216">
        <v>250000</v>
      </c>
      <c r="E23" s="216"/>
      <c r="F23" s="211">
        <v>250000</v>
      </c>
      <c r="G23" s="211"/>
      <c r="H23" s="216"/>
      <c r="I23" s="211"/>
      <c r="J23" s="216">
        <f t="shared" si="2"/>
        <v>0</v>
      </c>
      <c r="K23" s="216"/>
      <c r="L23" s="216"/>
      <c r="M23" s="211"/>
      <c r="N23" s="216"/>
      <c r="O23" s="216"/>
      <c r="P23" s="216"/>
    </row>
    <row r="24" s="67" customFormat="1" ht="20.25" customHeight="1" spans="1:16">
      <c r="A24" s="86" t="s">
        <v>118</v>
      </c>
      <c r="B24" s="86" t="s">
        <v>119</v>
      </c>
      <c r="C24" s="216">
        <f t="shared" si="0"/>
        <v>394364.5</v>
      </c>
      <c r="D24" s="216">
        <v>394364.5</v>
      </c>
      <c r="E24" s="216">
        <v>394364.5</v>
      </c>
      <c r="F24" s="211"/>
      <c r="G24" s="211"/>
      <c r="H24" s="216"/>
      <c r="I24" s="211"/>
      <c r="J24" s="216">
        <f t="shared" si="2"/>
        <v>0</v>
      </c>
      <c r="K24" s="216"/>
      <c r="L24" s="216"/>
      <c r="M24" s="211"/>
      <c r="N24" s="216"/>
      <c r="O24" s="216"/>
      <c r="P24" s="216"/>
    </row>
    <row r="25" s="67" customFormat="1" ht="20.25" customHeight="1" spans="1:16">
      <c r="A25" s="86" t="s">
        <v>120</v>
      </c>
      <c r="B25" s="86" t="s">
        <v>121</v>
      </c>
      <c r="C25" s="216">
        <f t="shared" si="0"/>
        <v>394364.5</v>
      </c>
      <c r="D25" s="216">
        <v>394364.5</v>
      </c>
      <c r="E25" s="216">
        <v>394364.5</v>
      </c>
      <c r="F25" s="211"/>
      <c r="G25" s="211"/>
      <c r="H25" s="216"/>
      <c r="I25" s="211"/>
      <c r="J25" s="216">
        <f t="shared" si="2"/>
        <v>0</v>
      </c>
      <c r="K25" s="216"/>
      <c r="L25" s="216"/>
      <c r="M25" s="211"/>
      <c r="N25" s="216"/>
      <c r="O25" s="216"/>
      <c r="P25" s="216"/>
    </row>
    <row r="26" s="67" customFormat="1" ht="20.25" customHeight="1" spans="1:16">
      <c r="A26" s="86" t="s">
        <v>122</v>
      </c>
      <c r="B26" s="86" t="s">
        <v>123</v>
      </c>
      <c r="C26" s="216">
        <f t="shared" si="0"/>
        <v>394364.5</v>
      </c>
      <c r="D26" s="216">
        <v>394364.5</v>
      </c>
      <c r="E26" s="216">
        <v>394364.5</v>
      </c>
      <c r="F26" s="211"/>
      <c r="G26" s="211"/>
      <c r="H26" s="216"/>
      <c r="I26" s="211"/>
      <c r="J26" s="216">
        <f t="shared" si="2"/>
        <v>0</v>
      </c>
      <c r="K26" s="216"/>
      <c r="L26" s="216"/>
      <c r="M26" s="211"/>
      <c r="N26" s="216"/>
      <c r="O26" s="216"/>
      <c r="P26" s="216"/>
    </row>
    <row r="27" s="67" customFormat="1" ht="17.25" customHeight="1" spans="1:16">
      <c r="A27" s="195" t="s">
        <v>124</v>
      </c>
      <c r="B27" s="259"/>
      <c r="C27" s="216">
        <f t="shared" si="0"/>
        <v>6118286.58</v>
      </c>
      <c r="D27" s="216">
        <v>5361960.58</v>
      </c>
      <c r="E27" s="216">
        <v>4931960.58</v>
      </c>
      <c r="F27" s="216">
        <v>430000</v>
      </c>
      <c r="G27" s="211"/>
      <c r="H27" s="216"/>
      <c r="I27" s="216"/>
      <c r="J27" s="216">
        <f>J24+J22+J17+J12+J7</f>
        <v>756326</v>
      </c>
      <c r="K27" s="216"/>
      <c r="L27" s="216"/>
      <c r="M27" s="216"/>
      <c r="N27" s="216"/>
      <c r="O27" s="216">
        <f>O24+O22+O17+O12+O7</f>
        <v>756326</v>
      </c>
      <c r="P27" s="216"/>
    </row>
  </sheetData>
  <mergeCells count="11">
    <mergeCell ref="A2:P2"/>
    <mergeCell ref="A3:L3"/>
    <mergeCell ref="D4:F4"/>
    <mergeCell ref="J4:P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5" workbookViewId="0">
      <selection activeCell="D7" sqref="D7:D32"/>
    </sheetView>
  </sheetViews>
  <sheetFormatPr defaultColWidth="9.14285714285714" defaultRowHeight="14.25" customHeight="1" outlineLevelCol="3"/>
  <cols>
    <col min="1" max="1" width="49.2857142857143" style="41" customWidth="1"/>
    <col min="2" max="2" width="38.8571428571429" style="41" customWidth="1"/>
    <col min="3" max="3" width="48.5714285714286" style="41" customWidth="1"/>
    <col min="4" max="4" width="36.4285714285714" style="41" customWidth="1"/>
    <col min="5" max="5" width="9.14285714285714" style="42" customWidth="1"/>
    <col min="6" max="16384" width="9.14285714285714" style="42"/>
  </cols>
  <sheetData>
    <row r="1" customHeight="1" spans="1:4">
      <c r="A1" s="241"/>
      <c r="B1" s="241"/>
      <c r="C1" s="241"/>
      <c r="D1" s="43" t="s">
        <v>125</v>
      </c>
    </row>
    <row r="2" ht="31.5" customHeight="1" spans="1:4">
      <c r="A2" s="57" t="s">
        <v>126</v>
      </c>
      <c r="B2" s="242"/>
      <c r="C2" s="242"/>
      <c r="D2" s="242"/>
    </row>
    <row r="3" ht="17.25" customHeight="1" spans="1:4">
      <c r="A3" s="7" t="s">
        <v>3</v>
      </c>
      <c r="B3" s="243"/>
      <c r="C3" s="243"/>
      <c r="D3" s="143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21.75" customHeight="1" spans="1:4">
      <c r="A5" s="18" t="s">
        <v>7</v>
      </c>
      <c r="B5" s="151" t="s">
        <v>8</v>
      </c>
      <c r="C5" s="18" t="s">
        <v>127</v>
      </c>
      <c r="D5" s="151" t="s">
        <v>8</v>
      </c>
    </row>
    <row r="6" ht="17.25" customHeight="1" spans="1:4">
      <c r="A6" s="21"/>
      <c r="B6" s="20"/>
      <c r="C6" s="21"/>
      <c r="D6" s="20"/>
    </row>
    <row r="7" ht="17.25" customHeight="1" spans="1:4">
      <c r="A7" s="244" t="s">
        <v>128</v>
      </c>
      <c r="B7" s="216">
        <v>5361960.58</v>
      </c>
      <c r="C7" s="24" t="s">
        <v>129</v>
      </c>
      <c r="D7" s="245">
        <f>SUM(D8:D30)</f>
        <v>5361960.58</v>
      </c>
    </row>
    <row r="8" s="42" customFormat="1" ht="17.25" customHeight="1" spans="1:4">
      <c r="A8" s="62" t="s">
        <v>130</v>
      </c>
      <c r="B8" s="216">
        <v>5361960.58</v>
      </c>
      <c r="C8" s="24" t="s">
        <v>131</v>
      </c>
      <c r="D8" s="245"/>
    </row>
    <row r="9" s="42" customFormat="1" ht="17.25" customHeight="1" spans="1:4">
      <c r="A9" s="62" t="s">
        <v>132</v>
      </c>
      <c r="B9" s="229"/>
      <c r="C9" s="24" t="s">
        <v>133</v>
      </c>
      <c r="D9" s="245"/>
    </row>
    <row r="10" s="42" customFormat="1" ht="17.25" customHeight="1" spans="1:4">
      <c r="A10" s="62" t="s">
        <v>134</v>
      </c>
      <c r="B10" s="229"/>
      <c r="C10" s="24" t="s">
        <v>135</v>
      </c>
      <c r="D10" s="245"/>
    </row>
    <row r="11" s="42" customFormat="1" ht="17.25" customHeight="1" spans="1:4">
      <c r="A11" s="62" t="s">
        <v>136</v>
      </c>
      <c r="B11" s="229"/>
      <c r="C11" s="24" t="s">
        <v>137</v>
      </c>
      <c r="D11" s="245"/>
    </row>
    <row r="12" s="42" customFormat="1" ht="17.25" customHeight="1" spans="1:4">
      <c r="A12" s="62" t="s">
        <v>130</v>
      </c>
      <c r="B12" s="229"/>
      <c r="C12" s="24" t="s">
        <v>138</v>
      </c>
      <c r="D12" s="245"/>
    </row>
    <row r="13" s="42" customFormat="1" ht="17.25" customHeight="1" spans="1:4">
      <c r="A13" s="246" t="s">
        <v>132</v>
      </c>
      <c r="B13" s="229"/>
      <c r="C13" s="24" t="s">
        <v>139</v>
      </c>
      <c r="D13" s="245"/>
    </row>
    <row r="14" s="42" customFormat="1" ht="17.25" customHeight="1" spans="1:4">
      <c r="A14" s="246" t="s">
        <v>134</v>
      </c>
      <c r="B14" s="229"/>
      <c r="C14" s="24" t="s">
        <v>140</v>
      </c>
      <c r="D14" s="245"/>
    </row>
    <row r="15" s="42" customFormat="1" ht="17.25" customHeight="1" spans="1:4">
      <c r="A15" s="244"/>
      <c r="B15" s="229"/>
      <c r="C15" s="24" t="s">
        <v>141</v>
      </c>
      <c r="D15" s="211">
        <v>542426.45</v>
      </c>
    </row>
    <row r="16" s="42" customFormat="1" ht="17.25" customHeight="1" spans="1:4">
      <c r="A16" s="244"/>
      <c r="B16" s="229"/>
      <c r="C16" s="24" t="s">
        <v>142</v>
      </c>
      <c r="D16" s="211">
        <v>341226.39</v>
      </c>
    </row>
    <row r="17" s="42" customFormat="1" ht="17.25" customHeight="1" spans="1:4">
      <c r="A17" s="244"/>
      <c r="B17" s="229"/>
      <c r="C17" s="24" t="s">
        <v>143</v>
      </c>
      <c r="D17" s="211">
        <v>4083943.24</v>
      </c>
    </row>
    <row r="18" s="42" customFormat="1" ht="17.25" customHeight="1" spans="1:4">
      <c r="A18" s="244"/>
      <c r="B18" s="229"/>
      <c r="C18" s="24" t="s">
        <v>144</v>
      </c>
      <c r="D18" s="247"/>
    </row>
    <row r="19" s="42" customFormat="1" ht="17.25" customHeight="1" spans="1:4">
      <c r="A19" s="244"/>
      <c r="B19" s="229"/>
      <c r="C19" s="24" t="s">
        <v>145</v>
      </c>
      <c r="D19" s="245"/>
    </row>
    <row r="20" s="42" customFormat="1" ht="17.25" customHeight="1" spans="1:4">
      <c r="A20" s="244"/>
      <c r="B20" s="229"/>
      <c r="C20" s="24" t="s">
        <v>146</v>
      </c>
      <c r="D20" s="245"/>
    </row>
    <row r="21" s="42" customFormat="1" ht="17.25" customHeight="1" spans="1:4">
      <c r="A21" s="244"/>
      <c r="B21" s="229"/>
      <c r="C21" s="24" t="s">
        <v>147</v>
      </c>
      <c r="D21" s="245"/>
    </row>
    <row r="22" s="42" customFormat="1" ht="17.25" customHeight="1" spans="1:4">
      <c r="A22" s="244"/>
      <c r="B22" s="229"/>
      <c r="C22" s="24" t="s">
        <v>148</v>
      </c>
      <c r="D22" s="245"/>
    </row>
    <row r="23" s="42" customFormat="1" ht="17.25" customHeight="1" spans="1:4">
      <c r="A23" s="244"/>
      <c r="B23" s="229"/>
      <c r="C23" s="24" t="s">
        <v>149</v>
      </c>
      <c r="D23" s="245"/>
    </row>
    <row r="24" s="42" customFormat="1" ht="17.25" customHeight="1" spans="1:4">
      <c r="A24" s="244"/>
      <c r="B24" s="229"/>
      <c r="C24" s="24" t="s">
        <v>150</v>
      </c>
      <c r="D24" s="245"/>
    </row>
    <row r="25" s="42" customFormat="1" ht="17.25" customHeight="1" spans="1:4">
      <c r="A25" s="244"/>
      <c r="B25" s="229"/>
      <c r="C25" s="24" t="s">
        <v>151</v>
      </c>
      <c r="D25" s="245"/>
    </row>
    <row r="26" s="42" customFormat="1" ht="17.25" customHeight="1" spans="1:4">
      <c r="A26" s="244"/>
      <c r="B26" s="229"/>
      <c r="C26" s="24" t="s">
        <v>152</v>
      </c>
      <c r="D26" s="211">
        <v>394364.5</v>
      </c>
    </row>
    <row r="27" s="42" customFormat="1" ht="17.25" customHeight="1" spans="1:4">
      <c r="A27" s="244"/>
      <c r="B27" s="229"/>
      <c r="C27" s="24" t="s">
        <v>153</v>
      </c>
      <c r="D27" s="245"/>
    </row>
    <row r="28" s="42" customFormat="1" ht="17.25" customHeight="1" spans="1:4">
      <c r="A28" s="244"/>
      <c r="B28" s="229"/>
      <c r="C28" s="24" t="s">
        <v>154</v>
      </c>
      <c r="D28" s="245"/>
    </row>
    <row r="29" ht="17.25" customHeight="1" spans="1:4">
      <c r="A29" s="62"/>
      <c r="B29" s="229"/>
      <c r="C29" s="24" t="s">
        <v>155</v>
      </c>
      <c r="D29" s="245" t="s">
        <v>12</v>
      </c>
    </row>
    <row r="30" ht="17.25" customHeight="1" spans="1:4">
      <c r="A30" s="62"/>
      <c r="B30" s="245"/>
      <c r="C30" s="246" t="s">
        <v>156</v>
      </c>
      <c r="D30" s="229"/>
    </row>
    <row r="31" customHeight="1" spans="1:4">
      <c r="A31" s="248"/>
      <c r="B31" s="249"/>
      <c r="C31" s="246" t="s">
        <v>157</v>
      </c>
      <c r="D31" s="249"/>
    </row>
    <row r="32" ht="17.25" customHeight="1" spans="1:4">
      <c r="A32" s="250" t="s">
        <v>158</v>
      </c>
      <c r="B32" s="249">
        <f>B11+B7</f>
        <v>5361960.58</v>
      </c>
      <c r="C32" s="248" t="s">
        <v>50</v>
      </c>
      <c r="D32" s="249">
        <f>D31+D7</f>
        <v>5361960.58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topLeftCell="A2" workbookViewId="0">
      <selection activeCell="C7" sqref="C7:G26"/>
    </sheetView>
  </sheetViews>
  <sheetFormatPr defaultColWidth="9.14285714285714" defaultRowHeight="14.25" customHeight="1" outlineLevelCol="6"/>
  <cols>
    <col min="1" max="1" width="12.9047619047619" style="144" customWidth="1"/>
    <col min="2" max="2" width="33.8190476190476" style="144" customWidth="1"/>
    <col min="3" max="7" width="16.2761904761905" style="231" customWidth="1"/>
    <col min="8" max="8" width="9.14285714285714" style="2" customWidth="1"/>
    <col min="9" max="16384" width="9.14285714285714" style="2"/>
  </cols>
  <sheetData>
    <row r="1" customHeight="1" spans="6:7">
      <c r="F1" s="232"/>
      <c r="G1" s="233" t="s">
        <v>159</v>
      </c>
    </row>
    <row r="2" ht="39" customHeight="1" spans="1:7">
      <c r="A2" s="150" t="s">
        <v>160</v>
      </c>
      <c r="B2" s="150"/>
      <c r="C2" s="150"/>
      <c r="D2" s="150"/>
      <c r="E2" s="150"/>
      <c r="F2" s="150"/>
      <c r="G2" s="150"/>
    </row>
    <row r="3" ht="18" customHeight="1" spans="1:7">
      <c r="A3" s="7" t="s">
        <v>3</v>
      </c>
      <c r="F3" s="232"/>
      <c r="G3" s="233" t="s">
        <v>4</v>
      </c>
    </row>
    <row r="4" ht="20.25" customHeight="1" spans="1:7">
      <c r="A4" s="234" t="s">
        <v>161</v>
      </c>
      <c r="B4" s="235"/>
      <c r="C4" s="151" t="s">
        <v>56</v>
      </c>
      <c r="D4" s="208" t="s">
        <v>77</v>
      </c>
      <c r="E4" s="14"/>
      <c r="F4" s="15"/>
      <c r="G4" s="199" t="s">
        <v>78</v>
      </c>
    </row>
    <row r="5" ht="20.25" customHeight="1" spans="1:7">
      <c r="A5" s="236" t="s">
        <v>74</v>
      </c>
      <c r="B5" s="236" t="s">
        <v>75</v>
      </c>
      <c r="C5" s="21"/>
      <c r="D5" s="156" t="s">
        <v>58</v>
      </c>
      <c r="E5" s="156" t="s">
        <v>162</v>
      </c>
      <c r="F5" s="156" t="s">
        <v>163</v>
      </c>
      <c r="G5" s="108"/>
    </row>
    <row r="6" ht="13.5" customHeight="1" spans="1:7">
      <c r="A6" s="236" t="s">
        <v>164</v>
      </c>
      <c r="B6" s="236" t="s">
        <v>165</v>
      </c>
      <c r="C6" s="236" t="s">
        <v>166</v>
      </c>
      <c r="D6" s="156"/>
      <c r="E6" s="236" t="s">
        <v>167</v>
      </c>
      <c r="F6" s="236" t="s">
        <v>168</v>
      </c>
      <c r="G6" s="236" t="s">
        <v>169</v>
      </c>
    </row>
    <row r="7" s="67" customFormat="1" ht="18" customHeight="1" spans="1:7">
      <c r="A7" s="86">
        <v>208</v>
      </c>
      <c r="B7" s="86" t="s">
        <v>86</v>
      </c>
      <c r="C7" s="237">
        <v>542426.45</v>
      </c>
      <c r="D7" s="237">
        <v>542426.45</v>
      </c>
      <c r="E7" s="237">
        <v>542426.45</v>
      </c>
      <c r="F7" s="237"/>
      <c r="G7" s="237"/>
    </row>
    <row r="8" s="67" customFormat="1" ht="18" customHeight="1" spans="1:7">
      <c r="A8" s="86" t="s">
        <v>87</v>
      </c>
      <c r="B8" s="86" t="s">
        <v>88</v>
      </c>
      <c r="C8" s="237">
        <v>525819.33</v>
      </c>
      <c r="D8" s="237">
        <v>525819.33</v>
      </c>
      <c r="E8" s="237">
        <v>525819.33</v>
      </c>
      <c r="F8" s="237"/>
      <c r="G8" s="237"/>
    </row>
    <row r="9" s="67" customFormat="1" ht="18" customHeight="1" spans="1:7">
      <c r="A9" s="86" t="s">
        <v>89</v>
      </c>
      <c r="B9" s="86" t="s">
        <v>90</v>
      </c>
      <c r="C9" s="237">
        <v>525819.33</v>
      </c>
      <c r="D9" s="237">
        <v>525819.33</v>
      </c>
      <c r="E9" s="237">
        <v>525819.33</v>
      </c>
      <c r="F9" s="237"/>
      <c r="G9" s="237"/>
    </row>
    <row r="10" s="67" customFormat="1" ht="18" customHeight="1" spans="1:7">
      <c r="A10" s="86" t="s">
        <v>91</v>
      </c>
      <c r="B10" s="86" t="s">
        <v>92</v>
      </c>
      <c r="C10" s="237">
        <v>16607.12</v>
      </c>
      <c r="D10" s="237">
        <v>16607.12</v>
      </c>
      <c r="E10" s="237">
        <v>16607.12</v>
      </c>
      <c r="F10" s="237"/>
      <c r="G10" s="237"/>
    </row>
    <row r="11" s="67" customFormat="1" ht="18" customHeight="1" spans="1:7">
      <c r="A11" s="86" t="s">
        <v>93</v>
      </c>
      <c r="B11" s="86" t="s">
        <v>94</v>
      </c>
      <c r="C11" s="237">
        <v>16607.12</v>
      </c>
      <c r="D11" s="237">
        <v>16607.12</v>
      </c>
      <c r="E11" s="237">
        <v>16607.12</v>
      </c>
      <c r="F11" s="237"/>
      <c r="G11" s="237"/>
    </row>
    <row r="12" s="67" customFormat="1" ht="18" customHeight="1" spans="1:7">
      <c r="A12" s="86" t="s">
        <v>95</v>
      </c>
      <c r="B12" s="86" t="s">
        <v>96</v>
      </c>
      <c r="C12" s="237">
        <v>341226.39</v>
      </c>
      <c r="D12" s="237">
        <v>341226.39</v>
      </c>
      <c r="E12" s="237">
        <v>341226.39</v>
      </c>
      <c r="F12" s="237"/>
      <c r="G12" s="237"/>
    </row>
    <row r="13" s="67" customFormat="1" ht="18" customHeight="1" spans="1:7">
      <c r="A13" s="86" t="s">
        <v>97</v>
      </c>
      <c r="B13" s="86" t="s">
        <v>98</v>
      </c>
      <c r="C13" s="237">
        <v>341226.39</v>
      </c>
      <c r="D13" s="237">
        <v>341226.39</v>
      </c>
      <c r="E13" s="237">
        <v>341226.39</v>
      </c>
      <c r="F13" s="237"/>
      <c r="G13" s="237"/>
    </row>
    <row r="14" s="67" customFormat="1" ht="18" customHeight="1" spans="1:7">
      <c r="A14" s="86" t="s">
        <v>99</v>
      </c>
      <c r="B14" s="86" t="s">
        <v>100</v>
      </c>
      <c r="C14" s="237">
        <v>260157.05</v>
      </c>
      <c r="D14" s="237">
        <v>260157.05</v>
      </c>
      <c r="E14" s="237">
        <v>260157.05</v>
      </c>
      <c r="F14" s="237"/>
      <c r="G14" s="237"/>
    </row>
    <row r="15" s="67" customFormat="1" ht="18" customHeight="1" spans="1:7">
      <c r="A15" s="86" t="s">
        <v>101</v>
      </c>
      <c r="B15" s="86" t="s">
        <v>102</v>
      </c>
      <c r="C15" s="237">
        <v>66996.6</v>
      </c>
      <c r="D15" s="237">
        <v>66996.6</v>
      </c>
      <c r="E15" s="237">
        <v>66996.6</v>
      </c>
      <c r="F15" s="237"/>
      <c r="G15" s="237"/>
    </row>
    <row r="16" s="67" customFormat="1" ht="18" customHeight="1" spans="1:7">
      <c r="A16" s="86" t="s">
        <v>103</v>
      </c>
      <c r="B16" s="86" t="s">
        <v>104</v>
      </c>
      <c r="C16" s="237">
        <v>14072.74</v>
      </c>
      <c r="D16" s="237">
        <v>14072.74</v>
      </c>
      <c r="E16" s="237">
        <v>14072.74</v>
      </c>
      <c r="F16" s="237"/>
      <c r="G16" s="237"/>
    </row>
    <row r="17" s="67" customFormat="1" ht="18" customHeight="1" spans="1:7">
      <c r="A17" s="86" t="s">
        <v>105</v>
      </c>
      <c r="B17" s="86" t="s">
        <v>106</v>
      </c>
      <c r="C17" s="237">
        <v>4083943.24</v>
      </c>
      <c r="D17" s="237">
        <v>3653943.24</v>
      </c>
      <c r="E17" s="237">
        <v>3405355.24</v>
      </c>
      <c r="F17" s="237">
        <v>248588</v>
      </c>
      <c r="G17" s="237">
        <v>430000</v>
      </c>
    </row>
    <row r="18" s="67" customFormat="1" ht="18" customHeight="1" spans="1:7">
      <c r="A18" s="86" t="s">
        <v>107</v>
      </c>
      <c r="B18" s="86" t="s">
        <v>108</v>
      </c>
      <c r="C18" s="237">
        <v>3833943.24</v>
      </c>
      <c r="D18" s="237">
        <v>3653943.24</v>
      </c>
      <c r="E18" s="237">
        <v>3405355.24</v>
      </c>
      <c r="F18" s="237">
        <v>248588</v>
      </c>
      <c r="G18" s="237">
        <v>180000</v>
      </c>
    </row>
    <row r="19" s="67" customFormat="1" ht="18" customHeight="1" spans="1:7">
      <c r="A19" s="86" t="s">
        <v>109</v>
      </c>
      <c r="B19" s="86" t="s">
        <v>110</v>
      </c>
      <c r="C19" s="237">
        <v>3653943.24</v>
      </c>
      <c r="D19" s="237">
        <v>3653943.24</v>
      </c>
      <c r="E19" s="237">
        <v>3405355.24</v>
      </c>
      <c r="F19" s="237">
        <v>248588</v>
      </c>
      <c r="G19" s="237"/>
    </row>
    <row r="20" s="67" customFormat="1" ht="18" customHeight="1" spans="1:7">
      <c r="A20" s="86" t="s">
        <v>111</v>
      </c>
      <c r="B20" s="86" t="s">
        <v>112</v>
      </c>
      <c r="C20" s="237">
        <v>180000</v>
      </c>
      <c r="D20" s="237"/>
      <c r="E20" s="237"/>
      <c r="F20" s="237"/>
      <c r="G20" s="237">
        <v>180000</v>
      </c>
    </row>
    <row r="21" s="67" customFormat="1" ht="18" customHeight="1" spans="1:7">
      <c r="A21" s="86" t="s">
        <v>114</v>
      </c>
      <c r="B21" s="86" t="s">
        <v>115</v>
      </c>
      <c r="C21" s="237">
        <v>250000</v>
      </c>
      <c r="D21" s="237"/>
      <c r="E21" s="237"/>
      <c r="F21" s="237"/>
      <c r="G21" s="237">
        <v>250000</v>
      </c>
    </row>
    <row r="22" s="67" customFormat="1" ht="18" customHeight="1" spans="1:7">
      <c r="A22" s="86" t="s">
        <v>116</v>
      </c>
      <c r="B22" s="86" t="s">
        <v>117</v>
      </c>
      <c r="C22" s="237">
        <v>250000</v>
      </c>
      <c r="D22" s="237"/>
      <c r="E22" s="237"/>
      <c r="F22" s="237"/>
      <c r="G22" s="237">
        <v>250000</v>
      </c>
    </row>
    <row r="23" s="67" customFormat="1" ht="18" customHeight="1" spans="1:7">
      <c r="A23" s="86" t="s">
        <v>118</v>
      </c>
      <c r="B23" s="86" t="s">
        <v>119</v>
      </c>
      <c r="C23" s="237">
        <v>394364.5</v>
      </c>
      <c r="D23" s="237">
        <v>394364.5</v>
      </c>
      <c r="E23" s="237">
        <v>394364.5</v>
      </c>
      <c r="F23" s="237"/>
      <c r="G23" s="237"/>
    </row>
    <row r="24" s="67" customFormat="1" ht="18" customHeight="1" spans="1:7">
      <c r="A24" s="86" t="s">
        <v>120</v>
      </c>
      <c r="B24" s="86" t="s">
        <v>121</v>
      </c>
      <c r="C24" s="237">
        <v>394364.5</v>
      </c>
      <c r="D24" s="237">
        <v>394364.5</v>
      </c>
      <c r="E24" s="237">
        <v>394364.5</v>
      </c>
      <c r="F24" s="237"/>
      <c r="G24" s="237"/>
    </row>
    <row r="25" s="67" customFormat="1" ht="18" customHeight="1" spans="1:7">
      <c r="A25" s="86" t="s">
        <v>122</v>
      </c>
      <c r="B25" s="86" t="s">
        <v>123</v>
      </c>
      <c r="C25" s="237">
        <v>394364.5</v>
      </c>
      <c r="D25" s="237">
        <v>394364.5</v>
      </c>
      <c r="E25" s="237">
        <v>394364.5</v>
      </c>
      <c r="F25" s="237"/>
      <c r="G25" s="237"/>
    </row>
    <row r="26" s="67" customFormat="1" ht="18" customHeight="1" spans="1:7">
      <c r="A26" s="238" t="s">
        <v>124</v>
      </c>
      <c r="B26" s="239"/>
      <c r="C26" s="240">
        <v>5361960.58</v>
      </c>
      <c r="D26" s="237">
        <v>4931960.58</v>
      </c>
      <c r="E26" s="240">
        <v>4683372.58</v>
      </c>
      <c r="F26" s="240">
        <v>248588</v>
      </c>
      <c r="G26" s="240">
        <v>430000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7" sqref="A7:F8"/>
    </sheetView>
  </sheetViews>
  <sheetFormatPr defaultColWidth="9.14285714285714" defaultRowHeight="14.25" customHeight="1" outlineLevelRow="7" outlineLevelCol="5"/>
  <cols>
    <col min="1" max="2" width="27.4285714285714" style="219" customWidth="1"/>
    <col min="3" max="3" width="17.2857142857143" style="220" customWidth="1"/>
    <col min="4" max="5" width="26.2857142857143" style="221" customWidth="1"/>
    <col min="6" max="6" width="18.7142857142857" style="221" customWidth="1"/>
    <col min="7" max="7" width="9.14285714285714" style="2" customWidth="1"/>
    <col min="8" max="16384" width="9.14285714285714" style="2"/>
  </cols>
  <sheetData>
    <row r="1" s="2" customFormat="1" customHeight="1" spans="1:6">
      <c r="A1" s="222"/>
      <c r="B1" s="222"/>
      <c r="C1" s="119"/>
      <c r="F1" s="223" t="s">
        <v>170</v>
      </c>
    </row>
    <row r="2" ht="25.5" customHeight="1" spans="1:6">
      <c r="A2" s="224" t="s">
        <v>171</v>
      </c>
      <c r="B2" s="224"/>
      <c r="C2" s="224"/>
      <c r="D2" s="224"/>
      <c r="E2" s="224"/>
      <c r="F2" s="224"/>
    </row>
    <row r="3" s="2" customFormat="1" ht="15.75" customHeight="1" spans="1:6">
      <c r="A3" s="7" t="s">
        <v>3</v>
      </c>
      <c r="B3" s="222"/>
      <c r="C3" s="119"/>
      <c r="F3" s="223" t="s">
        <v>172</v>
      </c>
    </row>
    <row r="4" s="218" customFormat="1" ht="19.5" customHeight="1" spans="1:6">
      <c r="A4" s="12" t="s">
        <v>173</v>
      </c>
      <c r="B4" s="18" t="s">
        <v>174</v>
      </c>
      <c r="C4" s="13" t="s">
        <v>175</v>
      </c>
      <c r="D4" s="14"/>
      <c r="E4" s="15"/>
      <c r="F4" s="18" t="s">
        <v>176</v>
      </c>
    </row>
    <row r="5" s="218" customFormat="1" ht="19.5" customHeight="1" spans="1:6">
      <c r="A5" s="20"/>
      <c r="B5" s="21"/>
      <c r="C5" s="156" t="s">
        <v>58</v>
      </c>
      <c r="D5" s="156" t="s">
        <v>177</v>
      </c>
      <c r="E5" s="156" t="s">
        <v>178</v>
      </c>
      <c r="F5" s="21"/>
    </row>
    <row r="6" s="218" customFormat="1" ht="18.75" customHeight="1" spans="1:6">
      <c r="A6" s="225">
        <v>1</v>
      </c>
      <c r="B6" s="225">
        <v>2</v>
      </c>
      <c r="C6" s="226">
        <v>3</v>
      </c>
      <c r="D6" s="225">
        <v>4</v>
      </c>
      <c r="E6" s="225">
        <v>5</v>
      </c>
      <c r="F6" s="225">
        <v>6</v>
      </c>
    </row>
    <row r="7" s="67" customFormat="1" ht="24.75" customHeight="1" spans="1:6">
      <c r="A7" s="227">
        <v>48600</v>
      </c>
      <c r="B7" s="227"/>
      <c r="C7" s="228">
        <v>29500</v>
      </c>
      <c r="D7" s="227"/>
      <c r="E7" s="227">
        <v>29500</v>
      </c>
      <c r="F7" s="227">
        <v>19100</v>
      </c>
    </row>
    <row r="8" ht="18.75" customHeight="1" spans="1:6">
      <c r="A8" s="229"/>
      <c r="B8" s="229"/>
      <c r="C8" s="230"/>
      <c r="D8" s="229"/>
      <c r="E8" s="229"/>
      <c r="F8" s="229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8"/>
  <sheetViews>
    <sheetView workbookViewId="0">
      <pane xSplit="7" ySplit="8" topLeftCell="K33" activePane="bottomRight" state="frozen"/>
      <selection/>
      <selection pane="topRight"/>
      <selection pane="bottomLeft"/>
      <selection pane="bottomRight" activeCell="H33" sqref="H33:Y38"/>
    </sheetView>
  </sheetViews>
  <sheetFormatPr defaultColWidth="9.14285714285714" defaultRowHeight="14.25" customHeight="1"/>
  <cols>
    <col min="1" max="1" width="22.6380952380952" style="2" customWidth="1"/>
    <col min="2" max="3" width="19.8190476190476" style="2" customWidth="1"/>
    <col min="4" max="6" width="10.8190476190476" style="2" customWidth="1"/>
    <col min="7" max="7" width="16.6380952380952" style="2" customWidth="1"/>
    <col min="8" max="9" width="12.8190476190476" style="2" customWidth="1"/>
    <col min="10" max="10" width="13.0952380952381" style="2" customWidth="1"/>
    <col min="11" max="12" width="10.9047619047619" style="2" customWidth="1"/>
    <col min="13" max="13" width="12.9047619047619" style="2" customWidth="1"/>
    <col min="14" max="18" width="9.72380952380952" style="2" customWidth="1"/>
    <col min="19" max="19" width="10.5428571428571" style="2" customWidth="1"/>
    <col min="20" max="25" width="9.27619047619048" style="2" customWidth="1"/>
    <col min="26" max="26" width="9.14285714285714" style="2" customWidth="1"/>
    <col min="27" max="16384" width="9.14285714285714" style="2"/>
  </cols>
  <sheetData>
    <row r="1" ht="13.5" customHeight="1" spans="2:25">
      <c r="B1" s="205"/>
      <c r="D1" s="206"/>
      <c r="E1" s="206"/>
      <c r="F1" s="206"/>
      <c r="G1" s="206"/>
      <c r="H1" s="97"/>
      <c r="I1" s="97"/>
      <c r="J1" s="4"/>
      <c r="K1" s="97"/>
      <c r="L1" s="97"/>
      <c r="M1" s="97"/>
      <c r="N1" s="97"/>
      <c r="O1" s="4"/>
      <c r="P1" s="4"/>
      <c r="Q1" s="4"/>
      <c r="R1" s="97"/>
      <c r="V1" s="205"/>
      <c r="X1" s="43"/>
      <c r="Y1" s="65" t="s">
        <v>179</v>
      </c>
    </row>
    <row r="2" ht="27.75" customHeight="1" spans="1:25">
      <c r="A2" s="58" t="s">
        <v>180</v>
      </c>
      <c r="B2" s="58"/>
      <c r="C2" s="58"/>
      <c r="D2" s="58"/>
      <c r="E2" s="58"/>
      <c r="F2" s="58"/>
      <c r="G2" s="58"/>
      <c r="H2" s="58"/>
      <c r="I2" s="58"/>
      <c r="J2" s="6"/>
      <c r="K2" s="58"/>
      <c r="L2" s="58"/>
      <c r="M2" s="58"/>
      <c r="N2" s="58"/>
      <c r="O2" s="6"/>
      <c r="P2" s="6"/>
      <c r="Q2" s="6"/>
      <c r="R2" s="58"/>
      <c r="S2" s="58"/>
      <c r="T2" s="58"/>
      <c r="U2" s="58"/>
      <c r="V2" s="58"/>
      <c r="W2" s="58"/>
      <c r="X2" s="6"/>
      <c r="Y2" s="58"/>
    </row>
    <row r="3" ht="18.75" customHeight="1" spans="1:25">
      <c r="A3" s="7" t="s">
        <v>3</v>
      </c>
      <c r="B3" s="207"/>
      <c r="C3" s="207"/>
      <c r="D3" s="207"/>
      <c r="E3" s="207"/>
      <c r="F3" s="207"/>
      <c r="G3" s="207"/>
      <c r="H3" s="101"/>
      <c r="I3" s="101"/>
      <c r="J3" s="9"/>
      <c r="K3" s="101"/>
      <c r="L3" s="101"/>
      <c r="M3" s="101"/>
      <c r="N3" s="101"/>
      <c r="O3" s="9"/>
      <c r="P3" s="9"/>
      <c r="Q3" s="9"/>
      <c r="R3" s="101"/>
      <c r="V3" s="205"/>
      <c r="X3" s="143"/>
      <c r="Y3" s="122" t="s">
        <v>172</v>
      </c>
    </row>
    <row r="4" ht="18" customHeight="1" spans="1:25">
      <c r="A4" s="11" t="s">
        <v>181</v>
      </c>
      <c r="B4" s="11" t="s">
        <v>182</v>
      </c>
      <c r="C4" s="11" t="s">
        <v>183</v>
      </c>
      <c r="D4" s="11" t="s">
        <v>184</v>
      </c>
      <c r="E4" s="11" t="s">
        <v>185</v>
      </c>
      <c r="F4" s="11" t="s">
        <v>186</v>
      </c>
      <c r="G4" s="11" t="s">
        <v>187</v>
      </c>
      <c r="H4" s="208" t="s">
        <v>188</v>
      </c>
      <c r="I4" s="125" t="s">
        <v>188</v>
      </c>
      <c r="J4" s="14"/>
      <c r="K4" s="125"/>
      <c r="L4" s="125"/>
      <c r="M4" s="125"/>
      <c r="N4" s="125"/>
      <c r="O4" s="14"/>
      <c r="P4" s="14"/>
      <c r="Q4" s="14"/>
      <c r="R4" s="124" t="s">
        <v>62</v>
      </c>
      <c r="S4" s="125" t="s">
        <v>63</v>
      </c>
      <c r="T4" s="125"/>
      <c r="U4" s="125"/>
      <c r="V4" s="125"/>
      <c r="W4" s="125"/>
      <c r="X4" s="14"/>
      <c r="Y4" s="214"/>
    </row>
    <row r="5" ht="18" customHeight="1" spans="1:25">
      <c r="A5" s="16"/>
      <c r="B5" s="153"/>
      <c r="C5" s="16"/>
      <c r="D5" s="16"/>
      <c r="E5" s="16"/>
      <c r="F5" s="16"/>
      <c r="G5" s="16"/>
      <c r="H5" s="151" t="s">
        <v>189</v>
      </c>
      <c r="I5" s="208" t="s">
        <v>59</v>
      </c>
      <c r="J5" s="14"/>
      <c r="K5" s="125"/>
      <c r="L5" s="125"/>
      <c r="M5" s="125"/>
      <c r="N5" s="214"/>
      <c r="O5" s="13" t="s">
        <v>190</v>
      </c>
      <c r="P5" s="14"/>
      <c r="Q5" s="15"/>
      <c r="R5" s="11" t="s">
        <v>62</v>
      </c>
      <c r="S5" s="208" t="s">
        <v>63</v>
      </c>
      <c r="T5" s="124" t="s">
        <v>64</v>
      </c>
      <c r="U5" s="125" t="s">
        <v>63</v>
      </c>
      <c r="V5" s="124" t="s">
        <v>66</v>
      </c>
      <c r="W5" s="124" t="s">
        <v>67</v>
      </c>
      <c r="X5" s="14"/>
      <c r="Y5" s="217" t="s">
        <v>69</v>
      </c>
    </row>
    <row r="6" ht="22.5" customHeight="1" spans="1:25">
      <c r="A6" s="31"/>
      <c r="B6" s="31"/>
      <c r="C6" s="31"/>
      <c r="D6" s="31"/>
      <c r="E6" s="31"/>
      <c r="F6" s="31"/>
      <c r="G6" s="31"/>
      <c r="H6" s="31"/>
      <c r="I6" s="215" t="s">
        <v>191</v>
      </c>
      <c r="J6" s="15"/>
      <c r="K6" s="11" t="s">
        <v>192</v>
      </c>
      <c r="L6" s="11" t="s">
        <v>193</v>
      </c>
      <c r="M6" s="11" t="s">
        <v>194</v>
      </c>
      <c r="N6" s="11" t="s">
        <v>195</v>
      </c>
      <c r="O6" s="11" t="s">
        <v>59</v>
      </c>
      <c r="P6" s="11" t="s">
        <v>60</v>
      </c>
      <c r="Q6" s="11" t="s">
        <v>61</v>
      </c>
      <c r="R6" s="31"/>
      <c r="S6" s="11" t="s">
        <v>58</v>
      </c>
      <c r="T6" s="11" t="s">
        <v>64</v>
      </c>
      <c r="U6" s="11" t="s">
        <v>196</v>
      </c>
      <c r="V6" s="11" t="s">
        <v>66</v>
      </c>
      <c r="W6" s="11" t="s">
        <v>67</v>
      </c>
      <c r="X6" s="12" t="s">
        <v>68</v>
      </c>
      <c r="Y6" s="11" t="s">
        <v>69</v>
      </c>
    </row>
    <row r="7" ht="50" customHeight="1" spans="1:25">
      <c r="A7" s="209"/>
      <c r="B7" s="209"/>
      <c r="C7" s="209"/>
      <c r="D7" s="209"/>
      <c r="E7" s="209"/>
      <c r="F7" s="209"/>
      <c r="G7" s="209"/>
      <c r="H7" s="209"/>
      <c r="I7" s="19" t="s">
        <v>58</v>
      </c>
      <c r="J7" s="20" t="s">
        <v>197</v>
      </c>
      <c r="K7" s="19" t="s">
        <v>198</v>
      </c>
      <c r="L7" s="19" t="s">
        <v>193</v>
      </c>
      <c r="M7" s="19" t="s">
        <v>194</v>
      </c>
      <c r="N7" s="19" t="s">
        <v>195</v>
      </c>
      <c r="O7" s="19" t="s">
        <v>193</v>
      </c>
      <c r="P7" s="19" t="s">
        <v>194</v>
      </c>
      <c r="Q7" s="19" t="s">
        <v>195</v>
      </c>
      <c r="R7" s="19" t="s">
        <v>62</v>
      </c>
      <c r="S7" s="19" t="s">
        <v>58</v>
      </c>
      <c r="T7" s="19" t="s">
        <v>64</v>
      </c>
      <c r="U7" s="19" t="s">
        <v>196</v>
      </c>
      <c r="V7" s="19" t="s">
        <v>66</v>
      </c>
      <c r="W7" s="19" t="s">
        <v>67</v>
      </c>
      <c r="X7" s="20"/>
      <c r="Y7" s="19" t="s">
        <v>69</v>
      </c>
    </row>
    <row r="8" customHeight="1" spans="1: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  <c r="Y8" s="23">
        <v>25</v>
      </c>
    </row>
    <row r="9" s="67" customFormat="1" ht="21" customHeight="1" spans="1:25">
      <c r="A9" s="210" t="s">
        <v>71</v>
      </c>
      <c r="B9" s="210"/>
      <c r="C9" s="210"/>
      <c r="D9" s="210"/>
      <c r="E9" s="210"/>
      <c r="F9" s="210"/>
      <c r="G9" s="210"/>
      <c r="H9" s="90">
        <f>I9+S9</f>
        <v>4933286.58</v>
      </c>
      <c r="I9" s="90">
        <v>4931960.58</v>
      </c>
      <c r="J9" s="204"/>
      <c r="K9" s="90"/>
      <c r="L9" s="90"/>
      <c r="M9" s="90">
        <f>SUM(M10:M37)</f>
        <v>4933286.58</v>
      </c>
      <c r="N9" s="90">
        <f t="shared" ref="N9:Y9" si="0">SUM(N10:N37)</f>
        <v>0</v>
      </c>
      <c r="O9" s="90">
        <f t="shared" si="0"/>
        <v>0</v>
      </c>
      <c r="P9" s="90">
        <f t="shared" si="0"/>
        <v>0</v>
      </c>
      <c r="Q9" s="90">
        <f t="shared" si="0"/>
        <v>0</v>
      </c>
      <c r="R9" s="90">
        <f t="shared" si="0"/>
        <v>0</v>
      </c>
      <c r="S9" s="90">
        <f t="shared" si="0"/>
        <v>1326</v>
      </c>
      <c r="T9" s="90">
        <f t="shared" si="0"/>
        <v>0</v>
      </c>
      <c r="U9" s="90">
        <f t="shared" si="0"/>
        <v>0</v>
      </c>
      <c r="V9" s="90">
        <f t="shared" si="0"/>
        <v>0</v>
      </c>
      <c r="W9" s="90">
        <f t="shared" si="0"/>
        <v>0</v>
      </c>
      <c r="X9" s="90">
        <f t="shared" si="0"/>
        <v>1326</v>
      </c>
      <c r="Y9" s="90">
        <f t="shared" si="0"/>
        <v>0</v>
      </c>
    </row>
    <row r="10" s="67" customFormat="1" ht="27.75" customHeight="1" spans="1:25">
      <c r="A10" s="188" t="s">
        <v>199</v>
      </c>
      <c r="B10" s="188" t="s">
        <v>200</v>
      </c>
      <c r="C10" s="188" t="s">
        <v>201</v>
      </c>
      <c r="D10" s="188" t="s">
        <v>109</v>
      </c>
      <c r="E10" s="188" t="s">
        <v>202</v>
      </c>
      <c r="F10" s="188" t="s">
        <v>203</v>
      </c>
      <c r="G10" s="188" t="s">
        <v>204</v>
      </c>
      <c r="H10" s="90">
        <f t="shared" ref="H10:H38" si="1">I10+S10</f>
        <v>484190.64</v>
      </c>
      <c r="I10" s="90">
        <v>484190.64</v>
      </c>
      <c r="J10" s="204"/>
      <c r="K10" s="90"/>
      <c r="L10" s="90"/>
      <c r="M10" s="90">
        <v>484190.64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204"/>
      <c r="Y10" s="90"/>
    </row>
    <row r="11" s="67" customFormat="1" ht="27.75" customHeight="1" spans="1:25">
      <c r="A11" s="188" t="s">
        <v>199</v>
      </c>
      <c r="B11" s="188" t="s">
        <v>205</v>
      </c>
      <c r="C11" s="188" t="s">
        <v>206</v>
      </c>
      <c r="D11" s="188" t="s">
        <v>109</v>
      </c>
      <c r="E11" s="188" t="s">
        <v>202</v>
      </c>
      <c r="F11" s="188" t="s">
        <v>203</v>
      </c>
      <c r="G11" s="188" t="s">
        <v>204</v>
      </c>
      <c r="H11" s="90">
        <f t="shared" si="1"/>
        <v>708796.56</v>
      </c>
      <c r="I11" s="90">
        <v>708796.56</v>
      </c>
      <c r="J11" s="204"/>
      <c r="K11" s="90"/>
      <c r="L11" s="90"/>
      <c r="M11" s="90">
        <v>708796.56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204"/>
      <c r="Y11" s="90"/>
    </row>
    <row r="12" s="67" customFormat="1" ht="27.75" customHeight="1" spans="1:25">
      <c r="A12" s="188" t="s">
        <v>199</v>
      </c>
      <c r="B12" s="188" t="s">
        <v>200</v>
      </c>
      <c r="C12" s="188" t="s">
        <v>201</v>
      </c>
      <c r="D12" s="188" t="s">
        <v>109</v>
      </c>
      <c r="E12" s="188" t="s">
        <v>202</v>
      </c>
      <c r="F12" s="188" t="s">
        <v>207</v>
      </c>
      <c r="G12" s="188" t="s">
        <v>208</v>
      </c>
      <c r="H12" s="90">
        <f t="shared" si="1"/>
        <v>560637.24</v>
      </c>
      <c r="I12" s="90">
        <v>560637.24</v>
      </c>
      <c r="J12" s="204"/>
      <c r="K12" s="90"/>
      <c r="L12" s="90"/>
      <c r="M12" s="90">
        <v>560637.24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204"/>
      <c r="Y12" s="90"/>
    </row>
    <row r="13" s="67" customFormat="1" ht="27.75" customHeight="1" spans="1:25">
      <c r="A13" s="188" t="s">
        <v>199</v>
      </c>
      <c r="B13" s="188" t="s">
        <v>205</v>
      </c>
      <c r="C13" s="188" t="s">
        <v>206</v>
      </c>
      <c r="D13" s="188" t="s">
        <v>109</v>
      </c>
      <c r="E13" s="188" t="s">
        <v>202</v>
      </c>
      <c r="F13" s="188" t="s">
        <v>207</v>
      </c>
      <c r="G13" s="188" t="s">
        <v>208</v>
      </c>
      <c r="H13" s="90">
        <f t="shared" si="1"/>
        <v>175635.6</v>
      </c>
      <c r="I13" s="90">
        <v>175635.6</v>
      </c>
      <c r="J13" s="204"/>
      <c r="K13" s="90"/>
      <c r="L13" s="90"/>
      <c r="M13" s="90">
        <v>175635.6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204"/>
      <c r="Y13" s="90"/>
    </row>
    <row r="14" s="67" customFormat="1" ht="27.75" customHeight="1" spans="1:25">
      <c r="A14" s="188" t="s">
        <v>199</v>
      </c>
      <c r="B14" s="188" t="s">
        <v>200</v>
      </c>
      <c r="C14" s="188" t="s">
        <v>201</v>
      </c>
      <c r="D14" s="188" t="s">
        <v>109</v>
      </c>
      <c r="E14" s="188" t="s">
        <v>202</v>
      </c>
      <c r="F14" s="188" t="s">
        <v>209</v>
      </c>
      <c r="G14" s="188" t="s">
        <v>210</v>
      </c>
      <c r="H14" s="90">
        <f t="shared" si="1"/>
        <v>40349.22</v>
      </c>
      <c r="I14" s="90">
        <v>40349.22</v>
      </c>
      <c r="J14" s="204"/>
      <c r="K14" s="90"/>
      <c r="L14" s="90"/>
      <c r="M14" s="90">
        <v>40349.22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204"/>
      <c r="Y14" s="90"/>
    </row>
    <row r="15" s="67" customFormat="1" ht="27.75" customHeight="1" spans="1:25">
      <c r="A15" s="188" t="s">
        <v>199</v>
      </c>
      <c r="B15" s="188" t="s">
        <v>205</v>
      </c>
      <c r="C15" s="188" t="s">
        <v>206</v>
      </c>
      <c r="D15" s="188" t="s">
        <v>109</v>
      </c>
      <c r="E15" s="188" t="s">
        <v>202</v>
      </c>
      <c r="F15" s="188" t="s">
        <v>209</v>
      </c>
      <c r="G15" s="188" t="s">
        <v>210</v>
      </c>
      <c r="H15" s="90">
        <f t="shared" si="1"/>
        <v>59066.38</v>
      </c>
      <c r="I15" s="90">
        <v>59066.38</v>
      </c>
      <c r="J15" s="204"/>
      <c r="K15" s="90"/>
      <c r="L15" s="90"/>
      <c r="M15" s="90">
        <v>59066.38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204"/>
      <c r="Y15" s="90"/>
    </row>
    <row r="16" s="67" customFormat="1" ht="27.75" customHeight="1" spans="1:25">
      <c r="A16" s="188" t="s">
        <v>199</v>
      </c>
      <c r="B16" s="188" t="s">
        <v>205</v>
      </c>
      <c r="C16" s="188" t="s">
        <v>206</v>
      </c>
      <c r="D16" s="188" t="s">
        <v>109</v>
      </c>
      <c r="E16" s="188" t="s">
        <v>202</v>
      </c>
      <c r="F16" s="188" t="s">
        <v>211</v>
      </c>
      <c r="G16" s="188" t="s">
        <v>212</v>
      </c>
      <c r="H16" s="90">
        <f t="shared" si="1"/>
        <v>253132.8</v>
      </c>
      <c r="I16" s="90">
        <v>253132.8</v>
      </c>
      <c r="J16" s="204"/>
      <c r="K16" s="90"/>
      <c r="L16" s="90"/>
      <c r="M16" s="90">
        <v>253132.8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204"/>
      <c r="Y16" s="90"/>
    </row>
    <row r="17" s="67" customFormat="1" ht="27.75" customHeight="1" spans="1:25">
      <c r="A17" s="188" t="s">
        <v>199</v>
      </c>
      <c r="B17" s="188" t="s">
        <v>205</v>
      </c>
      <c r="C17" s="188" t="s">
        <v>206</v>
      </c>
      <c r="D17" s="188" t="s">
        <v>109</v>
      </c>
      <c r="E17" s="188" t="s">
        <v>202</v>
      </c>
      <c r="F17" s="188" t="s">
        <v>211</v>
      </c>
      <c r="G17" s="188" t="s">
        <v>212</v>
      </c>
      <c r="H17" s="90">
        <f t="shared" si="1"/>
        <v>431364</v>
      </c>
      <c r="I17" s="90">
        <v>431364</v>
      </c>
      <c r="J17" s="204"/>
      <c r="K17" s="90"/>
      <c r="L17" s="90"/>
      <c r="M17" s="90">
        <v>431364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204"/>
      <c r="Y17" s="90"/>
    </row>
    <row r="18" s="67" customFormat="1" ht="27.75" customHeight="1" spans="1:25">
      <c r="A18" s="188" t="s">
        <v>199</v>
      </c>
      <c r="B18" s="188" t="s">
        <v>205</v>
      </c>
      <c r="C18" s="188" t="s">
        <v>206</v>
      </c>
      <c r="D18" s="188" t="s">
        <v>109</v>
      </c>
      <c r="E18" s="188" t="s">
        <v>202</v>
      </c>
      <c r="F18" s="188" t="s">
        <v>211</v>
      </c>
      <c r="G18" s="188" t="s">
        <v>212</v>
      </c>
      <c r="H18" s="90">
        <f t="shared" si="1"/>
        <v>275774.4</v>
      </c>
      <c r="I18" s="90">
        <v>275774.4</v>
      </c>
      <c r="J18" s="204"/>
      <c r="K18" s="90"/>
      <c r="L18" s="90"/>
      <c r="M18" s="90">
        <v>275774.4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204"/>
      <c r="Y18" s="90"/>
    </row>
    <row r="19" s="67" customFormat="1" ht="27.75" customHeight="1" spans="1:25">
      <c r="A19" s="188" t="s">
        <v>199</v>
      </c>
      <c r="B19" s="188" t="s">
        <v>213</v>
      </c>
      <c r="C19" s="188" t="s">
        <v>214</v>
      </c>
      <c r="D19" s="188" t="s">
        <v>109</v>
      </c>
      <c r="E19" s="188" t="s">
        <v>202</v>
      </c>
      <c r="F19" s="188" t="s">
        <v>211</v>
      </c>
      <c r="G19" s="188" t="s">
        <v>212</v>
      </c>
      <c r="H19" s="90">
        <f t="shared" si="1"/>
        <v>234840</v>
      </c>
      <c r="I19" s="90">
        <v>234840</v>
      </c>
      <c r="J19" s="204"/>
      <c r="K19" s="90"/>
      <c r="L19" s="90"/>
      <c r="M19" s="90">
        <v>234840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204"/>
      <c r="Y19" s="90"/>
    </row>
    <row r="20" s="67" customFormat="1" ht="27.75" customHeight="1" spans="1:25">
      <c r="A20" s="188" t="s">
        <v>199</v>
      </c>
      <c r="B20" s="188" t="s">
        <v>215</v>
      </c>
      <c r="C20" s="188" t="s">
        <v>216</v>
      </c>
      <c r="D20" s="188" t="s">
        <v>109</v>
      </c>
      <c r="E20" s="188" t="s">
        <v>202</v>
      </c>
      <c r="F20" s="188" t="s">
        <v>209</v>
      </c>
      <c r="G20" s="188" t="s">
        <v>210</v>
      </c>
      <c r="H20" s="90">
        <f t="shared" si="1"/>
        <v>181568.4</v>
      </c>
      <c r="I20" s="90">
        <v>181568.4</v>
      </c>
      <c r="J20" s="204"/>
      <c r="K20" s="90"/>
      <c r="L20" s="90"/>
      <c r="M20" s="90">
        <v>181568.4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204"/>
      <c r="Y20" s="90"/>
    </row>
    <row r="21" s="67" customFormat="1" ht="27.75" customHeight="1" spans="1:25">
      <c r="A21" s="188" t="s">
        <v>199</v>
      </c>
      <c r="B21" s="188" t="s">
        <v>217</v>
      </c>
      <c r="C21" s="188" t="s">
        <v>218</v>
      </c>
      <c r="D21" s="188" t="s">
        <v>89</v>
      </c>
      <c r="E21" s="188" t="s">
        <v>219</v>
      </c>
      <c r="F21" s="188" t="s">
        <v>220</v>
      </c>
      <c r="G21" s="188" t="s">
        <v>221</v>
      </c>
      <c r="H21" s="90">
        <f t="shared" si="1"/>
        <v>525819.33</v>
      </c>
      <c r="I21" s="90">
        <v>525819.33</v>
      </c>
      <c r="J21" s="204"/>
      <c r="K21" s="90"/>
      <c r="L21" s="90"/>
      <c r="M21" s="90">
        <v>525819.33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204"/>
      <c r="Y21" s="90"/>
    </row>
    <row r="22" s="67" customFormat="1" ht="27.75" customHeight="1" spans="1:25">
      <c r="A22" s="188" t="s">
        <v>199</v>
      </c>
      <c r="B22" s="188" t="s">
        <v>217</v>
      </c>
      <c r="C22" s="188" t="s">
        <v>218</v>
      </c>
      <c r="D22" s="188" t="s">
        <v>99</v>
      </c>
      <c r="E22" s="188" t="s">
        <v>222</v>
      </c>
      <c r="F22" s="188" t="s">
        <v>223</v>
      </c>
      <c r="G22" s="188" t="s">
        <v>224</v>
      </c>
      <c r="H22" s="90">
        <f t="shared" si="1"/>
        <v>246984.54</v>
      </c>
      <c r="I22" s="90">
        <v>246984.54</v>
      </c>
      <c r="J22" s="204"/>
      <c r="K22" s="90"/>
      <c r="L22" s="90"/>
      <c r="M22" s="90">
        <v>246984.54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204"/>
      <c r="Y22" s="90"/>
    </row>
    <row r="23" s="67" customFormat="1" ht="27.75" customHeight="1" spans="1:25">
      <c r="A23" s="188" t="s">
        <v>199</v>
      </c>
      <c r="B23" s="188" t="s">
        <v>217</v>
      </c>
      <c r="C23" s="188" t="s">
        <v>218</v>
      </c>
      <c r="D23" s="188" t="s">
        <v>99</v>
      </c>
      <c r="E23" s="188" t="s">
        <v>222</v>
      </c>
      <c r="F23" s="188" t="s">
        <v>223</v>
      </c>
      <c r="G23" s="188" t="s">
        <v>224</v>
      </c>
      <c r="H23" s="90">
        <f t="shared" si="1"/>
        <v>13172.51</v>
      </c>
      <c r="I23" s="90">
        <v>13172.51</v>
      </c>
      <c r="J23" s="204"/>
      <c r="K23" s="90"/>
      <c r="L23" s="90"/>
      <c r="M23" s="90">
        <v>13172.51</v>
      </c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204"/>
      <c r="Y23" s="90"/>
    </row>
    <row r="24" s="67" customFormat="1" ht="27.75" customHeight="1" spans="1:25">
      <c r="A24" s="188" t="s">
        <v>199</v>
      </c>
      <c r="B24" s="188" t="s">
        <v>217</v>
      </c>
      <c r="C24" s="188" t="s">
        <v>218</v>
      </c>
      <c r="D24" s="188" t="s">
        <v>101</v>
      </c>
      <c r="E24" s="188" t="s">
        <v>225</v>
      </c>
      <c r="F24" s="188" t="s">
        <v>226</v>
      </c>
      <c r="G24" s="188" t="s">
        <v>227</v>
      </c>
      <c r="H24" s="90">
        <f t="shared" si="1"/>
        <v>65862.54</v>
      </c>
      <c r="I24" s="90">
        <v>65862.54</v>
      </c>
      <c r="J24" s="204"/>
      <c r="K24" s="90"/>
      <c r="L24" s="90"/>
      <c r="M24" s="90">
        <v>65862.54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204"/>
      <c r="Y24" s="90"/>
    </row>
    <row r="25" s="67" customFormat="1" ht="27.75" customHeight="1" spans="1:25">
      <c r="A25" s="188" t="s">
        <v>199</v>
      </c>
      <c r="B25" s="188" t="s">
        <v>228</v>
      </c>
      <c r="C25" s="188" t="s">
        <v>229</v>
      </c>
      <c r="D25" s="188" t="s">
        <v>101</v>
      </c>
      <c r="E25" s="188" t="s">
        <v>225</v>
      </c>
      <c r="F25" s="188" t="s">
        <v>226</v>
      </c>
      <c r="G25" s="188" t="s">
        <v>227</v>
      </c>
      <c r="H25" s="90">
        <f t="shared" si="1"/>
        <v>1134.06</v>
      </c>
      <c r="I25" s="90">
        <v>1134.06</v>
      </c>
      <c r="J25" s="204"/>
      <c r="K25" s="90"/>
      <c r="L25" s="90"/>
      <c r="M25" s="90">
        <v>1134.06</v>
      </c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204"/>
      <c r="Y25" s="90"/>
    </row>
    <row r="26" s="67" customFormat="1" ht="27.75" customHeight="1" spans="1:25">
      <c r="A26" s="188" t="s">
        <v>199</v>
      </c>
      <c r="B26" s="188" t="s">
        <v>217</v>
      </c>
      <c r="C26" s="188" t="s">
        <v>218</v>
      </c>
      <c r="D26" s="188" t="s">
        <v>103</v>
      </c>
      <c r="E26" s="188" t="s">
        <v>230</v>
      </c>
      <c r="F26" s="188" t="s">
        <v>231</v>
      </c>
      <c r="G26" s="188" t="s">
        <v>232</v>
      </c>
      <c r="H26" s="90">
        <f t="shared" si="1"/>
        <v>6572.74</v>
      </c>
      <c r="I26" s="90">
        <v>6572.74</v>
      </c>
      <c r="J26" s="204"/>
      <c r="K26" s="90"/>
      <c r="L26" s="90"/>
      <c r="M26" s="90">
        <v>6572.74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204"/>
      <c r="Y26" s="90"/>
    </row>
    <row r="27" s="67" customFormat="1" ht="27.75" customHeight="1" spans="1:25">
      <c r="A27" s="188" t="s">
        <v>199</v>
      </c>
      <c r="B27" s="188" t="s">
        <v>217</v>
      </c>
      <c r="C27" s="188" t="s">
        <v>218</v>
      </c>
      <c r="D27" s="188" t="s">
        <v>93</v>
      </c>
      <c r="E27" s="188" t="s">
        <v>233</v>
      </c>
      <c r="F27" s="188" t="s">
        <v>231</v>
      </c>
      <c r="G27" s="188" t="s">
        <v>232</v>
      </c>
      <c r="H27" s="90">
        <f t="shared" si="1"/>
        <v>16607.12</v>
      </c>
      <c r="I27" s="90">
        <v>16607.12</v>
      </c>
      <c r="J27" s="204"/>
      <c r="K27" s="90"/>
      <c r="L27" s="90"/>
      <c r="M27" s="90">
        <v>16607.12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204"/>
      <c r="Y27" s="90"/>
    </row>
    <row r="28" s="67" customFormat="1" ht="27.75" customHeight="1" spans="1:25">
      <c r="A28" s="188" t="s">
        <v>199</v>
      </c>
      <c r="B28" s="188" t="s">
        <v>217</v>
      </c>
      <c r="C28" s="188" t="s">
        <v>218</v>
      </c>
      <c r="D28" s="188" t="s">
        <v>103</v>
      </c>
      <c r="E28" s="188" t="s">
        <v>230</v>
      </c>
      <c r="F28" s="188" t="s">
        <v>231</v>
      </c>
      <c r="G28" s="188" t="s">
        <v>232</v>
      </c>
      <c r="H28" s="90">
        <f t="shared" si="1"/>
        <v>7500</v>
      </c>
      <c r="I28" s="90">
        <v>7500</v>
      </c>
      <c r="J28" s="204"/>
      <c r="K28" s="90"/>
      <c r="L28" s="90"/>
      <c r="M28" s="90">
        <v>7500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204"/>
      <c r="Y28" s="90"/>
    </row>
    <row r="29" s="67" customFormat="1" ht="27.75" customHeight="1" spans="1:25">
      <c r="A29" s="188" t="s">
        <v>199</v>
      </c>
      <c r="B29" s="188" t="s">
        <v>234</v>
      </c>
      <c r="C29" s="188" t="s">
        <v>235</v>
      </c>
      <c r="D29" s="188" t="s">
        <v>122</v>
      </c>
      <c r="E29" s="188" t="s">
        <v>235</v>
      </c>
      <c r="F29" s="188" t="s">
        <v>236</v>
      </c>
      <c r="G29" s="188" t="s">
        <v>235</v>
      </c>
      <c r="H29" s="90">
        <f t="shared" si="1"/>
        <v>394364.5</v>
      </c>
      <c r="I29" s="90">
        <v>394364.5</v>
      </c>
      <c r="J29" s="204"/>
      <c r="K29" s="90"/>
      <c r="L29" s="90"/>
      <c r="M29" s="90">
        <v>394364.5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204"/>
      <c r="Y29" s="90"/>
    </row>
    <row r="30" s="67" customFormat="1" ht="36" customHeight="1" spans="1:25">
      <c r="A30" s="188" t="s">
        <v>199</v>
      </c>
      <c r="B30" s="188" t="s">
        <v>237</v>
      </c>
      <c r="C30" s="188" t="s">
        <v>238</v>
      </c>
      <c r="D30" s="188" t="s">
        <v>109</v>
      </c>
      <c r="E30" s="188" t="s">
        <v>202</v>
      </c>
      <c r="F30" s="188" t="s">
        <v>239</v>
      </c>
      <c r="G30" s="188" t="s">
        <v>240</v>
      </c>
      <c r="H30" s="90">
        <f t="shared" si="1"/>
        <v>60000</v>
      </c>
      <c r="I30" s="90">
        <v>60000</v>
      </c>
      <c r="J30" s="204"/>
      <c r="K30" s="90"/>
      <c r="L30" s="90"/>
      <c r="M30" s="90">
        <v>60000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204"/>
      <c r="Y30" s="90"/>
    </row>
    <row r="31" s="67" customFormat="1" ht="36" customHeight="1" spans="1:25">
      <c r="A31" s="188" t="s">
        <v>199</v>
      </c>
      <c r="B31" s="188" t="s">
        <v>241</v>
      </c>
      <c r="C31" s="188" t="s">
        <v>242</v>
      </c>
      <c r="D31" s="188" t="s">
        <v>109</v>
      </c>
      <c r="E31" s="188" t="s">
        <v>202</v>
      </c>
      <c r="F31" s="188" t="s">
        <v>243</v>
      </c>
      <c r="G31" s="188" t="s">
        <v>176</v>
      </c>
      <c r="H31" s="90">
        <f t="shared" si="1"/>
        <v>19100</v>
      </c>
      <c r="I31" s="90">
        <v>19100</v>
      </c>
      <c r="J31" s="204"/>
      <c r="K31" s="90"/>
      <c r="L31" s="90"/>
      <c r="M31" s="90">
        <v>19100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204"/>
      <c r="Y31" s="90"/>
    </row>
    <row r="32" s="67" customFormat="1" ht="36" customHeight="1" spans="1:25">
      <c r="A32" s="188" t="s">
        <v>199</v>
      </c>
      <c r="B32" s="188" t="s">
        <v>244</v>
      </c>
      <c r="C32" s="188" t="s">
        <v>245</v>
      </c>
      <c r="D32" s="188" t="s">
        <v>109</v>
      </c>
      <c r="E32" s="188" t="s">
        <v>202</v>
      </c>
      <c r="F32" s="188" t="s">
        <v>246</v>
      </c>
      <c r="G32" s="188" t="s">
        <v>247</v>
      </c>
      <c r="H32" s="90">
        <f t="shared" si="1"/>
        <v>29500</v>
      </c>
      <c r="I32" s="90">
        <v>29500</v>
      </c>
      <c r="J32" s="204"/>
      <c r="K32" s="90"/>
      <c r="L32" s="90"/>
      <c r="M32" s="90">
        <v>29500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204"/>
      <c r="Y32" s="90"/>
    </row>
    <row r="33" s="67" customFormat="1" ht="36" customHeight="1" spans="1:25">
      <c r="A33" s="188" t="s">
        <v>199</v>
      </c>
      <c r="B33" s="188" t="s">
        <v>248</v>
      </c>
      <c r="C33" s="188" t="s">
        <v>249</v>
      </c>
      <c r="D33" s="188" t="s">
        <v>109</v>
      </c>
      <c r="E33" s="188" t="s">
        <v>202</v>
      </c>
      <c r="F33" s="188" t="s">
        <v>250</v>
      </c>
      <c r="G33" s="188" t="s">
        <v>251</v>
      </c>
      <c r="H33" s="211">
        <f t="shared" si="1"/>
        <v>25000</v>
      </c>
      <c r="I33" s="211">
        <v>25000</v>
      </c>
      <c r="J33" s="216"/>
      <c r="K33" s="211"/>
      <c r="L33" s="211"/>
      <c r="M33" s="211">
        <v>25000</v>
      </c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6"/>
      <c r="Y33" s="211"/>
    </row>
    <row r="34" s="67" customFormat="1" ht="36" customHeight="1" spans="1:25">
      <c r="A34" s="188" t="s">
        <v>199</v>
      </c>
      <c r="B34" s="188" t="s">
        <v>248</v>
      </c>
      <c r="C34" s="188" t="s">
        <v>249</v>
      </c>
      <c r="D34" s="188" t="s">
        <v>109</v>
      </c>
      <c r="E34" s="188" t="s">
        <v>202</v>
      </c>
      <c r="F34" s="188" t="s">
        <v>252</v>
      </c>
      <c r="G34" s="188" t="s">
        <v>253</v>
      </c>
      <c r="H34" s="211">
        <f t="shared" si="1"/>
        <v>11400</v>
      </c>
      <c r="I34" s="211">
        <v>11400</v>
      </c>
      <c r="J34" s="216"/>
      <c r="K34" s="211"/>
      <c r="L34" s="211"/>
      <c r="M34" s="211">
        <v>11400</v>
      </c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6"/>
      <c r="Y34" s="211"/>
    </row>
    <row r="35" s="67" customFormat="1" ht="36" customHeight="1" spans="1:25">
      <c r="A35" s="188" t="s">
        <v>199</v>
      </c>
      <c r="B35" s="188" t="s">
        <v>254</v>
      </c>
      <c r="C35" s="188" t="s">
        <v>255</v>
      </c>
      <c r="D35" s="188" t="s">
        <v>109</v>
      </c>
      <c r="E35" s="188" t="s">
        <v>202</v>
      </c>
      <c r="F35" s="188" t="s">
        <v>250</v>
      </c>
      <c r="G35" s="188" t="s">
        <v>251</v>
      </c>
      <c r="H35" s="211">
        <f t="shared" si="1"/>
        <v>1000</v>
      </c>
      <c r="I35" s="211">
        <v>1000</v>
      </c>
      <c r="J35" s="216"/>
      <c r="K35" s="211"/>
      <c r="L35" s="211"/>
      <c r="M35" s="211">
        <v>1000</v>
      </c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6"/>
      <c r="Y35" s="211"/>
    </row>
    <row r="36" s="67" customFormat="1" ht="36" customHeight="1" spans="1:25">
      <c r="A36" s="188" t="s">
        <v>199</v>
      </c>
      <c r="B36" s="188" t="s">
        <v>256</v>
      </c>
      <c r="C36" s="188" t="s">
        <v>257</v>
      </c>
      <c r="D36" s="188" t="s">
        <v>109</v>
      </c>
      <c r="E36" s="188" t="s">
        <v>202</v>
      </c>
      <c r="F36" s="188" t="s">
        <v>258</v>
      </c>
      <c r="G36" s="188" t="s">
        <v>259</v>
      </c>
      <c r="H36" s="211">
        <f t="shared" si="1"/>
        <v>102588</v>
      </c>
      <c r="I36" s="211">
        <v>102588</v>
      </c>
      <c r="J36" s="216"/>
      <c r="K36" s="211"/>
      <c r="L36" s="211"/>
      <c r="M36" s="211">
        <v>102588</v>
      </c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6"/>
      <c r="Y36" s="211"/>
    </row>
    <row r="37" s="67" customFormat="1" ht="36" customHeight="1" spans="1:25">
      <c r="A37" s="188" t="s">
        <v>199</v>
      </c>
      <c r="B37" s="188" t="s">
        <v>260</v>
      </c>
      <c r="C37" s="188" t="s">
        <v>261</v>
      </c>
      <c r="D37" s="188" t="s">
        <v>99</v>
      </c>
      <c r="E37" s="188" t="s">
        <v>222</v>
      </c>
      <c r="F37" s="188" t="s">
        <v>223</v>
      </c>
      <c r="G37" s="188" t="s">
        <v>224</v>
      </c>
      <c r="H37" s="211">
        <f t="shared" si="1"/>
        <v>1326</v>
      </c>
      <c r="I37" s="211"/>
      <c r="J37" s="216"/>
      <c r="K37" s="211"/>
      <c r="L37" s="211"/>
      <c r="M37" s="211">
        <v>1326</v>
      </c>
      <c r="N37" s="211"/>
      <c r="O37" s="211"/>
      <c r="P37" s="211"/>
      <c r="Q37" s="211"/>
      <c r="R37" s="211"/>
      <c r="S37" s="211">
        <v>1326</v>
      </c>
      <c r="T37" s="211"/>
      <c r="U37" s="211"/>
      <c r="V37" s="211"/>
      <c r="W37" s="211"/>
      <c r="X37" s="216">
        <v>1326</v>
      </c>
      <c r="Y37" s="211"/>
    </row>
    <row r="38" s="67" customFormat="1" ht="29" customHeight="1" spans="1:25">
      <c r="A38" s="195" t="s">
        <v>124</v>
      </c>
      <c r="B38" s="212"/>
      <c r="C38" s="212"/>
      <c r="D38" s="212"/>
      <c r="E38" s="212"/>
      <c r="F38" s="212"/>
      <c r="G38" s="213"/>
      <c r="H38" s="211">
        <f t="shared" si="1"/>
        <v>4933286.58</v>
      </c>
      <c r="I38" s="211">
        <v>4931960.58</v>
      </c>
      <c r="J38" s="216"/>
      <c r="K38" s="211"/>
      <c r="L38" s="211"/>
      <c r="M38" s="211">
        <v>4933460.58</v>
      </c>
      <c r="N38" s="211"/>
      <c r="O38" s="211"/>
      <c r="P38" s="211"/>
      <c r="Q38" s="211"/>
      <c r="R38" s="211"/>
      <c r="S38" s="216">
        <v>1326</v>
      </c>
      <c r="T38" s="211"/>
      <c r="U38" s="211"/>
      <c r="V38" s="211"/>
      <c r="W38" s="211"/>
      <c r="X38" s="216">
        <v>1326</v>
      </c>
      <c r="Y38" s="211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7"/>
  <sheetViews>
    <sheetView tabSelected="1" workbookViewId="0">
      <pane xSplit="8" ySplit="8" topLeftCell="V16" activePane="bottomRight" state="frozen"/>
      <selection/>
      <selection pane="topRight"/>
      <selection pane="bottomLeft"/>
      <selection pane="bottomRight" activeCell="W27" sqref="W27"/>
    </sheetView>
  </sheetViews>
  <sheetFormatPr defaultColWidth="9.14285714285714" defaultRowHeight="14.25" customHeight="1"/>
  <cols>
    <col min="1" max="1" width="10.2857142857143" style="2" customWidth="1"/>
    <col min="2" max="2" width="13.4285714285714" style="2" customWidth="1"/>
    <col min="3" max="3" width="32.8571428571429" style="2" customWidth="1"/>
    <col min="4" max="4" width="23.8571428571429" style="2" customWidth="1"/>
    <col min="5" max="5" width="11.1428571428571" style="2" customWidth="1"/>
    <col min="6" max="6" width="17.7142857142857" style="2" customWidth="1"/>
    <col min="7" max="7" width="9.85714285714286" style="2" customWidth="1"/>
    <col min="8" max="8" width="17.7142857142857" style="2" customWidth="1"/>
    <col min="9" max="10" width="10.7142857142857" style="2" customWidth="1"/>
    <col min="11" max="11" width="11" style="2" customWidth="1"/>
    <col min="12" max="14" width="12.2857142857143" style="2" customWidth="1"/>
    <col min="15" max="15" width="12.7142857142857" style="2" customWidth="1"/>
    <col min="16" max="17" width="11.1428571428571" style="2" customWidth="1"/>
    <col min="18" max="18" width="9.14285714285714" style="2" customWidth="1"/>
    <col min="19" max="19" width="10.2857142857143" style="2" customWidth="1"/>
    <col min="20" max="21" width="11.8571428571429" style="2" customWidth="1"/>
    <col min="22" max="22" width="11.7142857142857" style="2" customWidth="1"/>
    <col min="23" max="24" width="10.2857142857143" style="2" customWidth="1"/>
    <col min="25" max="25" width="9.14285714285714" style="2" customWidth="1"/>
    <col min="26" max="16384" width="9.14285714285714" style="2"/>
  </cols>
  <sheetData>
    <row r="1" ht="13.5" customHeight="1" spans="2:24">
      <c r="B1" s="186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86"/>
      <c r="W1" s="43"/>
      <c r="X1" s="43" t="s">
        <v>262</v>
      </c>
    </row>
    <row r="2" ht="27.75" customHeight="1" spans="1:24">
      <c r="A2" s="6" t="s">
        <v>263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86"/>
      <c r="W3" s="143"/>
      <c r="X3" s="143" t="s">
        <v>172</v>
      </c>
    </row>
    <row r="4" ht="21.75" customHeight="1" spans="1:24">
      <c r="A4" s="11" t="s">
        <v>264</v>
      </c>
      <c r="B4" s="12" t="s">
        <v>182</v>
      </c>
      <c r="C4" s="11" t="s">
        <v>183</v>
      </c>
      <c r="D4" s="11" t="s">
        <v>181</v>
      </c>
      <c r="E4" s="12" t="s">
        <v>184</v>
      </c>
      <c r="F4" s="12" t="s">
        <v>185</v>
      </c>
      <c r="G4" s="12" t="s">
        <v>265</v>
      </c>
      <c r="H4" s="12" t="s">
        <v>266</v>
      </c>
      <c r="I4" s="18" t="s">
        <v>56</v>
      </c>
      <c r="J4" s="13" t="s">
        <v>267</v>
      </c>
      <c r="K4" s="14"/>
      <c r="L4" s="14"/>
      <c r="M4" s="15"/>
      <c r="N4" s="13" t="s">
        <v>190</v>
      </c>
      <c r="O4" s="14"/>
      <c r="P4" s="15"/>
      <c r="Q4" s="12" t="s">
        <v>62</v>
      </c>
      <c r="R4" s="13" t="s">
        <v>63</v>
      </c>
      <c r="S4" s="14"/>
      <c r="T4" s="14"/>
      <c r="U4" s="14"/>
      <c r="V4" s="14"/>
      <c r="W4" s="14"/>
      <c r="X4" s="15"/>
    </row>
    <row r="5" ht="21.75" customHeight="1" spans="1:24">
      <c r="A5" s="16"/>
      <c r="B5" s="31"/>
      <c r="C5" s="16"/>
      <c r="D5" s="16"/>
      <c r="E5" s="17"/>
      <c r="F5" s="17"/>
      <c r="G5" s="17"/>
      <c r="H5" s="17"/>
      <c r="I5" s="31"/>
      <c r="J5" s="198" t="s">
        <v>59</v>
      </c>
      <c r="K5" s="199"/>
      <c r="L5" s="12" t="s">
        <v>60</v>
      </c>
      <c r="M5" s="12" t="s">
        <v>61</v>
      </c>
      <c r="N5" s="12" t="s">
        <v>59</v>
      </c>
      <c r="O5" s="12" t="s">
        <v>60</v>
      </c>
      <c r="P5" s="12" t="s">
        <v>61</v>
      </c>
      <c r="Q5" s="17"/>
      <c r="R5" s="12" t="s">
        <v>58</v>
      </c>
      <c r="S5" s="12" t="s">
        <v>64</v>
      </c>
      <c r="T5" s="12" t="s">
        <v>196</v>
      </c>
      <c r="U5" s="12" t="s">
        <v>66</v>
      </c>
      <c r="V5" s="12" t="s">
        <v>67</v>
      </c>
      <c r="W5" s="12" t="s">
        <v>68</v>
      </c>
      <c r="X5" s="12" t="s">
        <v>69</v>
      </c>
    </row>
    <row r="6" ht="21" customHeight="1" spans="1:24">
      <c r="A6" s="31"/>
      <c r="B6" s="31"/>
      <c r="C6" s="31"/>
      <c r="D6" s="31"/>
      <c r="E6" s="31"/>
      <c r="F6" s="31"/>
      <c r="G6" s="31"/>
      <c r="H6" s="31"/>
      <c r="I6" s="31"/>
      <c r="J6" s="200" t="s">
        <v>58</v>
      </c>
      <c r="K6" s="108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17"/>
      <c r="X6" s="31"/>
    </row>
    <row r="7" ht="39.75" customHeight="1" spans="1:24">
      <c r="A7" s="19"/>
      <c r="B7" s="21"/>
      <c r="C7" s="19"/>
      <c r="D7" s="19"/>
      <c r="E7" s="20"/>
      <c r="F7" s="20"/>
      <c r="G7" s="20"/>
      <c r="H7" s="20"/>
      <c r="I7" s="21"/>
      <c r="J7" s="49" t="s">
        <v>58</v>
      </c>
      <c r="K7" s="49" t="s">
        <v>268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15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2">
        <v>21</v>
      </c>
      <c r="V8" s="22">
        <v>22</v>
      </c>
      <c r="W8" s="23">
        <v>23</v>
      </c>
      <c r="X8" s="22">
        <v>24</v>
      </c>
    </row>
    <row r="9" s="67" customFormat="1" ht="21.75" customHeight="1" spans="1:24">
      <c r="A9" s="187"/>
      <c r="B9" s="187"/>
      <c r="C9" s="188" t="s">
        <v>269</v>
      </c>
      <c r="D9" s="187"/>
      <c r="E9" s="187"/>
      <c r="F9" s="187"/>
      <c r="G9" s="187"/>
      <c r="H9" s="187"/>
      <c r="I9" s="201">
        <f>SUM(I10:I12)</f>
        <v>755000</v>
      </c>
      <c r="J9" s="201"/>
      <c r="K9" s="201"/>
      <c r="L9" s="201"/>
      <c r="M9" s="201"/>
      <c r="N9" s="90"/>
      <c r="O9" s="90"/>
      <c r="P9" s="202"/>
      <c r="Q9" s="201"/>
      <c r="R9" s="201">
        <f>SUM(R10:R12)</f>
        <v>755000</v>
      </c>
      <c r="S9" s="201"/>
      <c r="T9" s="201"/>
      <c r="U9" s="90"/>
      <c r="V9" s="201"/>
      <c r="W9" s="201">
        <f>SUM(W10:W12)</f>
        <v>755000</v>
      </c>
      <c r="X9" s="201"/>
    </row>
    <row r="10" s="67" customFormat="1" ht="29" customHeight="1" spans="1:24">
      <c r="A10" s="189" t="s">
        <v>270</v>
      </c>
      <c r="B10" s="306" t="s">
        <v>271</v>
      </c>
      <c r="C10" s="86" t="s">
        <v>272</v>
      </c>
      <c r="D10" s="191" t="s">
        <v>71</v>
      </c>
      <c r="E10" s="191" t="s">
        <v>273</v>
      </c>
      <c r="F10" s="189" t="s">
        <v>274</v>
      </c>
      <c r="G10" s="189" t="s">
        <v>275</v>
      </c>
      <c r="H10" s="189" t="s">
        <v>276</v>
      </c>
      <c r="I10" s="203">
        <v>80000</v>
      </c>
      <c r="J10" s="203"/>
      <c r="K10" s="203"/>
      <c r="L10" s="203"/>
      <c r="M10" s="203"/>
      <c r="N10" s="204"/>
      <c r="O10" s="204"/>
      <c r="P10" s="193"/>
      <c r="Q10" s="203"/>
      <c r="R10" s="203">
        <v>80000</v>
      </c>
      <c r="S10" s="203"/>
      <c r="T10" s="203"/>
      <c r="U10" s="204"/>
      <c r="V10" s="203"/>
      <c r="W10" s="203">
        <v>80000</v>
      </c>
      <c r="X10" s="203"/>
    </row>
    <row r="11" s="67" customFormat="1" ht="29" customHeight="1" spans="1:24">
      <c r="A11" s="189" t="s">
        <v>270</v>
      </c>
      <c r="B11" s="306" t="s">
        <v>277</v>
      </c>
      <c r="C11" s="86" t="s">
        <v>278</v>
      </c>
      <c r="D11" s="191" t="s">
        <v>71</v>
      </c>
      <c r="E11" s="191" t="s">
        <v>273</v>
      </c>
      <c r="F11" s="189" t="s">
        <v>274</v>
      </c>
      <c r="G11" s="189">
        <v>30227</v>
      </c>
      <c r="H11" s="189" t="s">
        <v>279</v>
      </c>
      <c r="I11" s="203">
        <v>75000</v>
      </c>
      <c r="J11" s="203"/>
      <c r="K11" s="203"/>
      <c r="L11" s="203"/>
      <c r="M11" s="203"/>
      <c r="N11" s="204"/>
      <c r="O11" s="204"/>
      <c r="P11" s="193"/>
      <c r="Q11" s="203"/>
      <c r="R11" s="203">
        <v>75000</v>
      </c>
      <c r="S11" s="203"/>
      <c r="T11" s="203"/>
      <c r="U11" s="204"/>
      <c r="V11" s="203"/>
      <c r="W11" s="203">
        <v>75000</v>
      </c>
      <c r="X11" s="203"/>
    </row>
    <row r="12" s="67" customFormat="1" ht="29" customHeight="1" spans="1:24">
      <c r="A12" s="189" t="s">
        <v>270</v>
      </c>
      <c r="B12" s="306" t="s">
        <v>280</v>
      </c>
      <c r="C12" s="86" t="s">
        <v>281</v>
      </c>
      <c r="D12" s="191" t="s">
        <v>71</v>
      </c>
      <c r="E12" s="191" t="s">
        <v>273</v>
      </c>
      <c r="F12" s="189" t="s">
        <v>274</v>
      </c>
      <c r="G12" s="189">
        <v>30227</v>
      </c>
      <c r="H12" s="189" t="s">
        <v>279</v>
      </c>
      <c r="I12" s="203">
        <v>600000</v>
      </c>
      <c r="J12" s="203"/>
      <c r="K12" s="203"/>
      <c r="L12" s="203"/>
      <c r="M12" s="203"/>
      <c r="N12" s="204"/>
      <c r="O12" s="204"/>
      <c r="P12" s="193"/>
      <c r="Q12" s="203"/>
      <c r="R12" s="203">
        <v>600000</v>
      </c>
      <c r="S12" s="203"/>
      <c r="T12" s="203"/>
      <c r="U12" s="204"/>
      <c r="V12" s="203"/>
      <c r="W12" s="203">
        <v>600000</v>
      </c>
      <c r="X12" s="203"/>
    </row>
    <row r="13" s="67" customFormat="1" ht="29" customHeight="1" spans="1:24">
      <c r="A13" s="192"/>
      <c r="B13" s="193"/>
      <c r="C13" s="188" t="s">
        <v>282</v>
      </c>
      <c r="D13" s="194"/>
      <c r="E13" s="194"/>
      <c r="F13" s="192"/>
      <c r="G13" s="192"/>
      <c r="H13" s="192"/>
      <c r="I13" s="201">
        <v>180000</v>
      </c>
      <c r="J13" s="201">
        <v>180000</v>
      </c>
      <c r="K13" s="201">
        <v>180000</v>
      </c>
      <c r="L13" s="201"/>
      <c r="M13" s="201"/>
      <c r="N13" s="90"/>
      <c r="O13" s="90"/>
      <c r="P13" s="193"/>
      <c r="Q13" s="201"/>
      <c r="R13" s="201"/>
      <c r="S13" s="201"/>
      <c r="T13" s="201"/>
      <c r="U13" s="90"/>
      <c r="V13" s="201"/>
      <c r="W13" s="204"/>
      <c r="X13" s="201"/>
    </row>
    <row r="14" s="67" customFormat="1" ht="29" customHeight="1" spans="1:24">
      <c r="A14" s="189" t="s">
        <v>283</v>
      </c>
      <c r="B14" s="190" t="s">
        <v>284</v>
      </c>
      <c r="C14" s="86" t="s">
        <v>282</v>
      </c>
      <c r="D14" s="191" t="s">
        <v>71</v>
      </c>
      <c r="E14" s="191" t="s">
        <v>111</v>
      </c>
      <c r="F14" s="189" t="s">
        <v>285</v>
      </c>
      <c r="G14" s="189" t="s">
        <v>250</v>
      </c>
      <c r="H14" s="189" t="s">
        <v>251</v>
      </c>
      <c r="I14" s="203">
        <v>39000</v>
      </c>
      <c r="J14" s="203">
        <v>39000</v>
      </c>
      <c r="K14" s="203">
        <v>39000</v>
      </c>
      <c r="L14" s="203"/>
      <c r="M14" s="203"/>
      <c r="N14" s="204"/>
      <c r="O14" s="204"/>
      <c r="P14" s="193"/>
      <c r="Q14" s="203"/>
      <c r="R14" s="203"/>
      <c r="S14" s="203"/>
      <c r="T14" s="203"/>
      <c r="U14" s="204"/>
      <c r="V14" s="203"/>
      <c r="W14" s="204"/>
      <c r="X14" s="203"/>
    </row>
    <row r="15" s="67" customFormat="1" ht="29" customHeight="1" spans="1:24">
      <c r="A15" s="189" t="s">
        <v>283</v>
      </c>
      <c r="B15" s="190" t="s">
        <v>284</v>
      </c>
      <c r="C15" s="86" t="s">
        <v>282</v>
      </c>
      <c r="D15" s="191" t="s">
        <v>71</v>
      </c>
      <c r="E15" s="191" t="s">
        <v>111</v>
      </c>
      <c r="F15" s="189" t="s">
        <v>285</v>
      </c>
      <c r="G15" s="189" t="s">
        <v>286</v>
      </c>
      <c r="H15" s="189" t="s">
        <v>287</v>
      </c>
      <c r="I15" s="203">
        <v>28000</v>
      </c>
      <c r="J15" s="203">
        <v>28000</v>
      </c>
      <c r="K15" s="203">
        <v>28000</v>
      </c>
      <c r="L15" s="203"/>
      <c r="M15" s="203"/>
      <c r="N15" s="204"/>
      <c r="O15" s="204"/>
      <c r="P15" s="193"/>
      <c r="Q15" s="203"/>
      <c r="R15" s="203"/>
      <c r="S15" s="203"/>
      <c r="T15" s="203"/>
      <c r="U15" s="204"/>
      <c r="V15" s="203"/>
      <c r="W15" s="204"/>
      <c r="X15" s="203"/>
    </row>
    <row r="16" s="67" customFormat="1" ht="29" customHeight="1" spans="1:24">
      <c r="A16" s="189" t="s">
        <v>283</v>
      </c>
      <c r="B16" s="190" t="s">
        <v>284</v>
      </c>
      <c r="C16" s="86" t="s">
        <v>282</v>
      </c>
      <c r="D16" s="191" t="s">
        <v>71</v>
      </c>
      <c r="E16" s="191" t="s">
        <v>111</v>
      </c>
      <c r="F16" s="189" t="s">
        <v>285</v>
      </c>
      <c r="G16" s="189" t="s">
        <v>288</v>
      </c>
      <c r="H16" s="189" t="s">
        <v>289</v>
      </c>
      <c r="I16" s="203">
        <v>28000</v>
      </c>
      <c r="J16" s="203">
        <v>28000</v>
      </c>
      <c r="K16" s="203">
        <v>28000</v>
      </c>
      <c r="L16" s="203"/>
      <c r="M16" s="203"/>
      <c r="N16" s="204"/>
      <c r="O16" s="204"/>
      <c r="P16" s="193"/>
      <c r="Q16" s="203"/>
      <c r="R16" s="203"/>
      <c r="S16" s="203"/>
      <c r="T16" s="203"/>
      <c r="U16" s="204"/>
      <c r="V16" s="203"/>
      <c r="W16" s="204"/>
      <c r="X16" s="203"/>
    </row>
    <row r="17" s="67" customFormat="1" ht="29" customHeight="1" spans="1:24">
      <c r="A17" s="189" t="s">
        <v>283</v>
      </c>
      <c r="B17" s="190" t="s">
        <v>284</v>
      </c>
      <c r="C17" s="86" t="s">
        <v>282</v>
      </c>
      <c r="D17" s="191" t="s">
        <v>71</v>
      </c>
      <c r="E17" s="191" t="s">
        <v>111</v>
      </c>
      <c r="F17" s="189" t="s">
        <v>285</v>
      </c>
      <c r="G17" s="189" t="s">
        <v>290</v>
      </c>
      <c r="H17" s="189" t="s">
        <v>291</v>
      </c>
      <c r="I17" s="203">
        <v>31000</v>
      </c>
      <c r="J17" s="203">
        <v>31000</v>
      </c>
      <c r="K17" s="203">
        <v>31000</v>
      </c>
      <c r="L17" s="203"/>
      <c r="M17" s="203"/>
      <c r="N17" s="204"/>
      <c r="O17" s="204"/>
      <c r="P17" s="193"/>
      <c r="Q17" s="203"/>
      <c r="R17" s="203"/>
      <c r="S17" s="203"/>
      <c r="T17" s="203"/>
      <c r="U17" s="204"/>
      <c r="V17" s="203"/>
      <c r="W17" s="204"/>
      <c r="X17" s="203"/>
    </row>
    <row r="18" s="67" customFormat="1" ht="29" customHeight="1" spans="1:24">
      <c r="A18" s="189" t="s">
        <v>283</v>
      </c>
      <c r="B18" s="190" t="s">
        <v>284</v>
      </c>
      <c r="C18" s="86" t="s">
        <v>282</v>
      </c>
      <c r="D18" s="191" t="s">
        <v>71</v>
      </c>
      <c r="E18" s="191" t="s">
        <v>111</v>
      </c>
      <c r="F18" s="189" t="s">
        <v>285</v>
      </c>
      <c r="G18" s="189" t="s">
        <v>258</v>
      </c>
      <c r="H18" s="189" t="s">
        <v>259</v>
      </c>
      <c r="I18" s="203">
        <v>36000</v>
      </c>
      <c r="J18" s="203">
        <v>36000</v>
      </c>
      <c r="K18" s="203">
        <v>36000</v>
      </c>
      <c r="L18" s="203"/>
      <c r="M18" s="203"/>
      <c r="N18" s="204"/>
      <c r="O18" s="204"/>
      <c r="P18" s="193"/>
      <c r="Q18" s="203"/>
      <c r="R18" s="203"/>
      <c r="S18" s="203"/>
      <c r="T18" s="203"/>
      <c r="U18" s="204"/>
      <c r="V18" s="203"/>
      <c r="W18" s="204"/>
      <c r="X18" s="203"/>
    </row>
    <row r="19" s="67" customFormat="1" ht="29" customHeight="1" spans="1:24">
      <c r="A19" s="189" t="s">
        <v>283</v>
      </c>
      <c r="B19" s="190" t="s">
        <v>284</v>
      </c>
      <c r="C19" s="86" t="s">
        <v>282</v>
      </c>
      <c r="D19" s="191" t="s">
        <v>71</v>
      </c>
      <c r="E19" s="191" t="s">
        <v>111</v>
      </c>
      <c r="F19" s="189" t="s">
        <v>285</v>
      </c>
      <c r="G19" s="189" t="s">
        <v>252</v>
      </c>
      <c r="H19" s="189" t="s">
        <v>253</v>
      </c>
      <c r="I19" s="203">
        <v>18000</v>
      </c>
      <c r="J19" s="203">
        <v>18000</v>
      </c>
      <c r="K19" s="203">
        <v>18000</v>
      </c>
      <c r="L19" s="203"/>
      <c r="M19" s="203"/>
      <c r="N19" s="204"/>
      <c r="O19" s="204"/>
      <c r="P19" s="193"/>
      <c r="Q19" s="203"/>
      <c r="R19" s="203"/>
      <c r="S19" s="203"/>
      <c r="T19" s="203"/>
      <c r="U19" s="204"/>
      <c r="V19" s="203"/>
      <c r="W19" s="204"/>
      <c r="X19" s="203"/>
    </row>
    <row r="20" s="67" customFormat="1" ht="29" customHeight="1" spans="1:24">
      <c r="A20" s="192"/>
      <c r="B20" s="193"/>
      <c r="C20" s="188" t="s">
        <v>292</v>
      </c>
      <c r="D20" s="194"/>
      <c r="E20" s="194"/>
      <c r="F20" s="192"/>
      <c r="G20" s="192"/>
      <c r="H20" s="192"/>
      <c r="I20" s="201">
        <v>250000</v>
      </c>
      <c r="J20" s="201">
        <v>250000</v>
      </c>
      <c r="K20" s="201">
        <v>250000</v>
      </c>
      <c r="L20" s="201"/>
      <c r="M20" s="201"/>
      <c r="N20" s="90"/>
      <c r="O20" s="90"/>
      <c r="P20" s="193"/>
      <c r="Q20" s="201"/>
      <c r="R20" s="201"/>
      <c r="S20" s="201"/>
      <c r="T20" s="201"/>
      <c r="U20" s="90"/>
      <c r="V20" s="201"/>
      <c r="W20" s="204"/>
      <c r="X20" s="201"/>
    </row>
    <row r="21" s="67" customFormat="1" ht="29" customHeight="1" spans="1:24">
      <c r="A21" s="189" t="s">
        <v>283</v>
      </c>
      <c r="B21" s="190" t="s">
        <v>293</v>
      </c>
      <c r="C21" s="86" t="s">
        <v>292</v>
      </c>
      <c r="D21" s="191" t="s">
        <v>71</v>
      </c>
      <c r="E21" s="191" t="s">
        <v>116</v>
      </c>
      <c r="F21" s="189" t="s">
        <v>294</v>
      </c>
      <c r="G21" s="189" t="s">
        <v>250</v>
      </c>
      <c r="H21" s="189" t="s">
        <v>251</v>
      </c>
      <c r="I21" s="203">
        <v>40000</v>
      </c>
      <c r="J21" s="203">
        <v>40000</v>
      </c>
      <c r="K21" s="203">
        <v>40000</v>
      </c>
      <c r="L21" s="203"/>
      <c r="M21" s="203"/>
      <c r="N21" s="204"/>
      <c r="O21" s="204"/>
      <c r="P21" s="193"/>
      <c r="Q21" s="203"/>
      <c r="R21" s="203"/>
      <c r="S21" s="203"/>
      <c r="T21" s="203"/>
      <c r="U21" s="204"/>
      <c r="V21" s="203"/>
      <c r="W21" s="204"/>
      <c r="X21" s="203"/>
    </row>
    <row r="22" s="67" customFormat="1" ht="29" customHeight="1" spans="1:24">
      <c r="A22" s="189" t="s">
        <v>283</v>
      </c>
      <c r="B22" s="190" t="s">
        <v>293</v>
      </c>
      <c r="C22" s="86" t="s">
        <v>292</v>
      </c>
      <c r="D22" s="191" t="s">
        <v>71</v>
      </c>
      <c r="E22" s="191" t="s">
        <v>116</v>
      </c>
      <c r="F22" s="189" t="s">
        <v>294</v>
      </c>
      <c r="G22" s="189" t="s">
        <v>295</v>
      </c>
      <c r="H22" s="189" t="s">
        <v>296</v>
      </c>
      <c r="I22" s="203">
        <v>60000</v>
      </c>
      <c r="J22" s="203">
        <v>60000</v>
      </c>
      <c r="K22" s="203">
        <v>60000</v>
      </c>
      <c r="L22" s="203"/>
      <c r="M22" s="203"/>
      <c r="N22" s="204"/>
      <c r="O22" s="204"/>
      <c r="P22" s="193"/>
      <c r="Q22" s="203"/>
      <c r="R22" s="203"/>
      <c r="S22" s="203"/>
      <c r="T22" s="203"/>
      <c r="U22" s="204"/>
      <c r="V22" s="203"/>
      <c r="W22" s="204"/>
      <c r="X22" s="203"/>
    </row>
    <row r="23" s="67" customFormat="1" ht="29" customHeight="1" spans="1:24">
      <c r="A23" s="189" t="s">
        <v>283</v>
      </c>
      <c r="B23" s="190" t="s">
        <v>293</v>
      </c>
      <c r="C23" s="86" t="s">
        <v>292</v>
      </c>
      <c r="D23" s="191" t="s">
        <v>71</v>
      </c>
      <c r="E23" s="191" t="s">
        <v>116</v>
      </c>
      <c r="F23" s="189" t="s">
        <v>294</v>
      </c>
      <c r="G23" s="189" t="s">
        <v>286</v>
      </c>
      <c r="H23" s="189" t="s">
        <v>287</v>
      </c>
      <c r="I23" s="203">
        <v>70000</v>
      </c>
      <c r="J23" s="203">
        <v>70000</v>
      </c>
      <c r="K23" s="203">
        <v>70000</v>
      </c>
      <c r="L23" s="203"/>
      <c r="M23" s="203"/>
      <c r="N23" s="204"/>
      <c r="O23" s="204"/>
      <c r="P23" s="193"/>
      <c r="Q23" s="203"/>
      <c r="R23" s="203"/>
      <c r="S23" s="203"/>
      <c r="T23" s="203"/>
      <c r="U23" s="204"/>
      <c r="V23" s="203"/>
      <c r="W23" s="204"/>
      <c r="X23" s="203"/>
    </row>
    <row r="24" s="67" customFormat="1" ht="29" customHeight="1" spans="1:24">
      <c r="A24" s="189" t="s">
        <v>283</v>
      </c>
      <c r="B24" s="190" t="s">
        <v>293</v>
      </c>
      <c r="C24" s="86" t="s">
        <v>292</v>
      </c>
      <c r="D24" s="191" t="s">
        <v>71</v>
      </c>
      <c r="E24" s="191" t="s">
        <v>116</v>
      </c>
      <c r="F24" s="189" t="s">
        <v>294</v>
      </c>
      <c r="G24" s="189" t="s">
        <v>297</v>
      </c>
      <c r="H24" s="189" t="s">
        <v>279</v>
      </c>
      <c r="I24" s="203">
        <v>25000</v>
      </c>
      <c r="J24" s="203">
        <v>25000</v>
      </c>
      <c r="K24" s="203">
        <v>25000</v>
      </c>
      <c r="L24" s="203"/>
      <c r="M24" s="203"/>
      <c r="N24" s="204"/>
      <c r="O24" s="204"/>
      <c r="P24" s="193"/>
      <c r="Q24" s="203"/>
      <c r="R24" s="203"/>
      <c r="S24" s="203"/>
      <c r="T24" s="203"/>
      <c r="U24" s="204"/>
      <c r="V24" s="203"/>
      <c r="W24" s="204"/>
      <c r="X24" s="203"/>
    </row>
    <row r="25" s="67" customFormat="1" ht="29" customHeight="1" spans="1:24">
      <c r="A25" s="189" t="s">
        <v>283</v>
      </c>
      <c r="B25" s="190" t="s">
        <v>293</v>
      </c>
      <c r="C25" s="86" t="s">
        <v>292</v>
      </c>
      <c r="D25" s="191" t="s">
        <v>71</v>
      </c>
      <c r="E25" s="191" t="s">
        <v>116</v>
      </c>
      <c r="F25" s="189" t="s">
        <v>294</v>
      </c>
      <c r="G25" s="189" t="s">
        <v>258</v>
      </c>
      <c r="H25" s="189" t="s">
        <v>259</v>
      </c>
      <c r="I25" s="203">
        <v>30000</v>
      </c>
      <c r="J25" s="203">
        <v>30000</v>
      </c>
      <c r="K25" s="203">
        <v>30000</v>
      </c>
      <c r="L25" s="203"/>
      <c r="M25" s="203"/>
      <c r="N25" s="204"/>
      <c r="O25" s="204"/>
      <c r="P25" s="193"/>
      <c r="Q25" s="203"/>
      <c r="R25" s="203"/>
      <c r="S25" s="203"/>
      <c r="T25" s="203"/>
      <c r="U25" s="204"/>
      <c r="V25" s="203"/>
      <c r="W25" s="204"/>
      <c r="X25" s="203"/>
    </row>
    <row r="26" s="67" customFormat="1" ht="29" customHeight="1" spans="1:24">
      <c r="A26" s="189" t="s">
        <v>283</v>
      </c>
      <c r="B26" s="190" t="s">
        <v>293</v>
      </c>
      <c r="C26" s="86" t="s">
        <v>292</v>
      </c>
      <c r="D26" s="191" t="s">
        <v>71</v>
      </c>
      <c r="E26" s="191" t="s">
        <v>116</v>
      </c>
      <c r="F26" s="189" t="s">
        <v>294</v>
      </c>
      <c r="G26" s="189" t="s">
        <v>252</v>
      </c>
      <c r="H26" s="189" t="s">
        <v>253</v>
      </c>
      <c r="I26" s="203">
        <v>25000</v>
      </c>
      <c r="J26" s="203">
        <v>25000</v>
      </c>
      <c r="K26" s="203">
        <v>25000</v>
      </c>
      <c r="L26" s="203"/>
      <c r="M26" s="203"/>
      <c r="N26" s="204"/>
      <c r="O26" s="204"/>
      <c r="P26" s="193"/>
      <c r="Q26" s="203"/>
      <c r="R26" s="203"/>
      <c r="S26" s="203"/>
      <c r="T26" s="203"/>
      <c r="U26" s="204"/>
      <c r="V26" s="203"/>
      <c r="W26" s="204"/>
      <c r="X26" s="203"/>
    </row>
    <row r="27" s="67" customFormat="1" ht="18.75" customHeight="1" spans="1:24">
      <c r="A27" s="195" t="s">
        <v>124</v>
      </c>
      <c r="B27" s="196"/>
      <c r="C27" s="196"/>
      <c r="D27" s="196"/>
      <c r="E27" s="196"/>
      <c r="F27" s="196"/>
      <c r="G27" s="196"/>
      <c r="H27" s="197"/>
      <c r="I27" s="201">
        <f>I9+I13+I20</f>
        <v>1185000</v>
      </c>
      <c r="J27" s="201">
        <f>J9+J13+J20</f>
        <v>430000</v>
      </c>
      <c r="K27" s="201">
        <f>K9+K13+K20</f>
        <v>430000</v>
      </c>
      <c r="L27" s="201">
        <f t="shared" ref="L27:W27" si="0">L9+L13+L20</f>
        <v>0</v>
      </c>
      <c r="M27" s="201">
        <f t="shared" si="0"/>
        <v>0</v>
      </c>
      <c r="N27" s="201">
        <f t="shared" si="0"/>
        <v>0</v>
      </c>
      <c r="O27" s="201">
        <f t="shared" si="0"/>
        <v>0</v>
      </c>
      <c r="P27" s="201">
        <f t="shared" si="0"/>
        <v>0</v>
      </c>
      <c r="Q27" s="201">
        <f t="shared" si="0"/>
        <v>0</v>
      </c>
      <c r="R27" s="201">
        <f t="shared" si="0"/>
        <v>755000</v>
      </c>
      <c r="S27" s="201">
        <f t="shared" si="0"/>
        <v>0</v>
      </c>
      <c r="T27" s="201">
        <f t="shared" si="0"/>
        <v>0</v>
      </c>
      <c r="U27" s="201">
        <f t="shared" si="0"/>
        <v>0</v>
      </c>
      <c r="V27" s="201">
        <f t="shared" si="0"/>
        <v>0</v>
      </c>
      <c r="W27" s="201">
        <f t="shared" si="0"/>
        <v>755000</v>
      </c>
      <c r="X27" s="201"/>
    </row>
  </sheetData>
  <mergeCells count="29">
    <mergeCell ref="A2:X2"/>
    <mergeCell ref="A3:H3"/>
    <mergeCell ref="J4:M4"/>
    <mergeCell ref="N4:P4"/>
    <mergeCell ref="R4:X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3"/>
  <sheetViews>
    <sheetView topLeftCell="B16" workbookViewId="0">
      <selection activeCell="B4" sqref="B4:K23"/>
    </sheetView>
  </sheetViews>
  <sheetFormatPr defaultColWidth="9.14285714285714" defaultRowHeight="12" customHeight="1"/>
  <cols>
    <col min="1" max="1" width="30.2857142857143" style="41" customWidth="1"/>
    <col min="2" max="2" width="21.9047619047619" style="42" customWidth="1"/>
    <col min="3" max="3" width="35.7238095238095" style="41" customWidth="1"/>
    <col min="4" max="5" width="14.8190476190476" style="41" customWidth="1"/>
    <col min="6" max="6" width="23.3619047619048" style="41" customWidth="1"/>
    <col min="7" max="7" width="10.8190476190476" style="42" customWidth="1"/>
    <col min="8" max="8" width="10.8190476190476" style="41" customWidth="1"/>
    <col min="9" max="9" width="10.8190476190476" style="42" customWidth="1"/>
    <col min="10" max="10" width="11.4571428571429" style="42" customWidth="1"/>
    <col min="11" max="11" width="29.7238095238095" style="41" customWidth="1"/>
    <col min="12" max="12" width="9.14285714285714" style="42" customWidth="1"/>
    <col min="13" max="16384" width="9.14285714285714" style="42"/>
  </cols>
  <sheetData>
    <row r="1" ht="15" customHeight="1" spans="11:11">
      <c r="K1" s="120" t="s">
        <v>298</v>
      </c>
    </row>
    <row r="2" ht="28.5" customHeight="1" spans="1:11">
      <c r="A2" s="57" t="s">
        <v>299</v>
      </c>
      <c r="B2" s="58"/>
      <c r="C2" s="6"/>
      <c r="D2" s="6"/>
      <c r="E2" s="6"/>
      <c r="F2" s="6"/>
      <c r="G2" s="58"/>
      <c r="H2" s="6"/>
      <c r="I2" s="58"/>
      <c r="J2" s="58"/>
      <c r="K2" s="6"/>
    </row>
    <row r="3" ht="17.25" customHeight="1" spans="1:2">
      <c r="A3" s="59" t="s">
        <v>3</v>
      </c>
      <c r="B3" s="60"/>
    </row>
    <row r="4" ht="44.25" customHeight="1" spans="1:11">
      <c r="A4" s="46" t="s">
        <v>300</v>
      </c>
      <c r="B4" s="163" t="s">
        <v>182</v>
      </c>
      <c r="C4" s="164" t="s">
        <v>301</v>
      </c>
      <c r="D4" s="164" t="s">
        <v>302</v>
      </c>
      <c r="E4" s="164" t="s">
        <v>303</v>
      </c>
      <c r="F4" s="164" t="s">
        <v>304</v>
      </c>
      <c r="G4" s="163" t="s">
        <v>305</v>
      </c>
      <c r="H4" s="164" t="s">
        <v>306</v>
      </c>
      <c r="I4" s="163" t="s">
        <v>307</v>
      </c>
      <c r="J4" s="163" t="s">
        <v>308</v>
      </c>
      <c r="K4" s="164" t="s">
        <v>309</v>
      </c>
    </row>
    <row r="5" ht="14.25" customHeight="1" spans="1:11">
      <c r="A5" s="46">
        <v>1</v>
      </c>
      <c r="B5" s="163">
        <v>2</v>
      </c>
      <c r="C5" s="164">
        <v>3</v>
      </c>
      <c r="D5" s="164">
        <v>4</v>
      </c>
      <c r="E5" s="164">
        <v>5</v>
      </c>
      <c r="F5" s="164">
        <v>6</v>
      </c>
      <c r="G5" s="163">
        <v>7</v>
      </c>
      <c r="H5" s="164">
        <v>8</v>
      </c>
      <c r="I5" s="163">
        <v>9</v>
      </c>
      <c r="J5" s="163">
        <v>10</v>
      </c>
      <c r="K5" s="164">
        <v>11</v>
      </c>
    </row>
    <row r="6" s="68" customFormat="1" ht="42" customHeight="1" spans="1:11">
      <c r="A6" s="165" t="s">
        <v>71</v>
      </c>
      <c r="B6" s="166"/>
      <c r="C6" s="167"/>
      <c r="D6" s="167"/>
      <c r="E6" s="167"/>
      <c r="F6" s="168"/>
      <c r="G6" s="169"/>
      <c r="H6" s="168"/>
      <c r="I6" s="169"/>
      <c r="J6" s="169"/>
      <c r="K6" s="168"/>
    </row>
    <row r="7" s="68" customFormat="1" ht="54.75" customHeight="1" spans="1:11">
      <c r="A7" s="170" t="s">
        <v>310</v>
      </c>
      <c r="B7" s="171" t="s">
        <v>284</v>
      </c>
      <c r="C7" s="172" t="s">
        <v>311</v>
      </c>
      <c r="D7" s="173" t="s">
        <v>312</v>
      </c>
      <c r="E7" s="173" t="s">
        <v>313</v>
      </c>
      <c r="F7" s="174" t="s">
        <v>314</v>
      </c>
      <c r="G7" s="173" t="s">
        <v>315</v>
      </c>
      <c r="H7" s="174" t="s">
        <v>316</v>
      </c>
      <c r="I7" s="173" t="s">
        <v>317</v>
      </c>
      <c r="J7" s="173" t="s">
        <v>318</v>
      </c>
      <c r="K7" s="174" t="s">
        <v>319</v>
      </c>
    </row>
    <row r="8" s="68" customFormat="1" ht="54.75" customHeight="1" spans="1:11">
      <c r="A8" s="175"/>
      <c r="B8" s="176"/>
      <c r="C8" s="177"/>
      <c r="D8" s="173" t="s">
        <v>312</v>
      </c>
      <c r="E8" s="173" t="s">
        <v>313</v>
      </c>
      <c r="F8" s="174" t="s">
        <v>320</v>
      </c>
      <c r="G8" s="173" t="s">
        <v>315</v>
      </c>
      <c r="H8" s="174" t="s">
        <v>316</v>
      </c>
      <c r="I8" s="173" t="s">
        <v>321</v>
      </c>
      <c r="J8" s="173" t="s">
        <v>318</v>
      </c>
      <c r="K8" s="174" t="s">
        <v>322</v>
      </c>
    </row>
    <row r="9" s="68" customFormat="1" ht="54.75" customHeight="1" spans="1:11">
      <c r="A9" s="175"/>
      <c r="B9" s="176"/>
      <c r="C9" s="177"/>
      <c r="D9" s="173" t="s">
        <v>312</v>
      </c>
      <c r="E9" s="173" t="s">
        <v>323</v>
      </c>
      <c r="F9" s="174" t="s">
        <v>324</v>
      </c>
      <c r="G9" s="173" t="s">
        <v>315</v>
      </c>
      <c r="H9" s="174" t="s">
        <v>325</v>
      </c>
      <c r="I9" s="173" t="s">
        <v>326</v>
      </c>
      <c r="J9" s="173" t="s">
        <v>318</v>
      </c>
      <c r="K9" s="174" t="s">
        <v>327</v>
      </c>
    </row>
    <row r="10" s="68" customFormat="1" ht="54.75" customHeight="1" spans="1:11">
      <c r="A10" s="175"/>
      <c r="B10" s="176"/>
      <c r="C10" s="177"/>
      <c r="D10" s="173" t="s">
        <v>312</v>
      </c>
      <c r="E10" s="173" t="s">
        <v>323</v>
      </c>
      <c r="F10" s="174" t="s">
        <v>328</v>
      </c>
      <c r="G10" s="173" t="s">
        <v>315</v>
      </c>
      <c r="H10" s="174" t="s">
        <v>325</v>
      </c>
      <c r="I10" s="173" t="s">
        <v>326</v>
      </c>
      <c r="J10" s="173" t="s">
        <v>318</v>
      </c>
      <c r="K10" s="174" t="s">
        <v>329</v>
      </c>
    </row>
    <row r="11" s="68" customFormat="1" ht="54.75" customHeight="1" spans="1:11">
      <c r="A11" s="175"/>
      <c r="B11" s="176"/>
      <c r="C11" s="177"/>
      <c r="D11" s="173" t="s">
        <v>312</v>
      </c>
      <c r="E11" s="173" t="s">
        <v>330</v>
      </c>
      <c r="F11" s="174" t="s">
        <v>331</v>
      </c>
      <c r="G11" s="173" t="s">
        <v>315</v>
      </c>
      <c r="H11" s="174" t="s">
        <v>316</v>
      </c>
      <c r="I11" s="173" t="s">
        <v>326</v>
      </c>
      <c r="J11" s="173" t="s">
        <v>318</v>
      </c>
      <c r="K11" s="174" t="s">
        <v>332</v>
      </c>
    </row>
    <row r="12" s="68" customFormat="1" ht="54.75" customHeight="1" spans="1:11">
      <c r="A12" s="175"/>
      <c r="B12" s="176"/>
      <c r="C12" s="177"/>
      <c r="D12" s="173" t="s">
        <v>333</v>
      </c>
      <c r="E12" s="173" t="s">
        <v>334</v>
      </c>
      <c r="F12" s="174" t="s">
        <v>335</v>
      </c>
      <c r="G12" s="173" t="s">
        <v>315</v>
      </c>
      <c r="H12" s="174" t="s">
        <v>168</v>
      </c>
      <c r="I12" s="173" t="s">
        <v>336</v>
      </c>
      <c r="J12" s="173" t="s">
        <v>318</v>
      </c>
      <c r="K12" s="174" t="s">
        <v>337</v>
      </c>
    </row>
    <row r="13" s="68" customFormat="1" ht="54.75" customHeight="1" spans="1:11">
      <c r="A13" s="178"/>
      <c r="B13" s="176"/>
      <c r="C13" s="177"/>
      <c r="D13" s="173" t="s">
        <v>338</v>
      </c>
      <c r="E13" s="173" t="s">
        <v>339</v>
      </c>
      <c r="F13" s="174" t="s">
        <v>340</v>
      </c>
      <c r="G13" s="173" t="s">
        <v>341</v>
      </c>
      <c r="H13" s="174" t="s">
        <v>342</v>
      </c>
      <c r="I13" s="173" t="s">
        <v>321</v>
      </c>
      <c r="J13" s="173" t="s">
        <v>318</v>
      </c>
      <c r="K13" s="174" t="s">
        <v>343</v>
      </c>
    </row>
    <row r="14" s="68" customFormat="1" ht="61" customHeight="1" spans="1:11">
      <c r="A14" s="170" t="s">
        <v>344</v>
      </c>
      <c r="B14" s="171" t="s">
        <v>293</v>
      </c>
      <c r="C14" s="172" t="s">
        <v>345</v>
      </c>
      <c r="D14" s="173" t="s">
        <v>312</v>
      </c>
      <c r="E14" s="173" t="s">
        <v>313</v>
      </c>
      <c r="F14" s="174" t="s">
        <v>320</v>
      </c>
      <c r="G14" s="173" t="s">
        <v>315</v>
      </c>
      <c r="H14" s="174" t="s">
        <v>346</v>
      </c>
      <c r="I14" s="173" t="s">
        <v>321</v>
      </c>
      <c r="J14" s="173" t="s">
        <v>318</v>
      </c>
      <c r="K14" s="174" t="s">
        <v>347</v>
      </c>
    </row>
    <row r="15" s="68" customFormat="1" ht="54.75" customHeight="1" spans="1:11">
      <c r="A15" s="178"/>
      <c r="B15" s="176"/>
      <c r="C15" s="177"/>
      <c r="D15" s="173" t="s">
        <v>333</v>
      </c>
      <c r="E15" s="173" t="s">
        <v>348</v>
      </c>
      <c r="F15" s="174" t="s">
        <v>349</v>
      </c>
      <c r="G15" s="173" t="s">
        <v>315</v>
      </c>
      <c r="H15" s="174" t="s">
        <v>350</v>
      </c>
      <c r="I15" s="173" t="s">
        <v>326</v>
      </c>
      <c r="J15" s="173" t="s">
        <v>318</v>
      </c>
      <c r="K15" s="174" t="s">
        <v>351</v>
      </c>
    </row>
    <row r="16" s="68" customFormat="1" ht="54.75" customHeight="1" spans="1:11">
      <c r="A16" s="179" t="s">
        <v>278</v>
      </c>
      <c r="B16" s="307" t="s">
        <v>277</v>
      </c>
      <c r="C16" s="171" t="s">
        <v>352</v>
      </c>
      <c r="D16" s="173" t="s">
        <v>312</v>
      </c>
      <c r="E16" s="173" t="s">
        <v>330</v>
      </c>
      <c r="F16" s="174" t="s">
        <v>353</v>
      </c>
      <c r="G16" s="173" t="s">
        <v>354</v>
      </c>
      <c r="H16" s="174" t="s">
        <v>355</v>
      </c>
      <c r="I16" s="174" t="s">
        <v>355</v>
      </c>
      <c r="J16" s="173" t="s">
        <v>356</v>
      </c>
      <c r="K16" s="174" t="s">
        <v>357</v>
      </c>
    </row>
    <row r="17" s="68" customFormat="1" ht="54.75" customHeight="1" spans="1:11">
      <c r="A17" s="181"/>
      <c r="B17" s="180"/>
      <c r="C17" s="171"/>
      <c r="D17" s="173" t="s">
        <v>358</v>
      </c>
      <c r="E17" s="173" t="s">
        <v>359</v>
      </c>
      <c r="F17" s="174" t="s">
        <v>360</v>
      </c>
      <c r="G17" s="173" t="s">
        <v>354</v>
      </c>
      <c r="H17" s="174" t="s">
        <v>361</v>
      </c>
      <c r="I17" s="174" t="s">
        <v>361</v>
      </c>
      <c r="J17" s="173" t="s">
        <v>318</v>
      </c>
      <c r="K17" s="174" t="s">
        <v>362</v>
      </c>
    </row>
    <row r="18" s="68" customFormat="1" ht="54.75" customHeight="1" spans="1:11">
      <c r="A18" s="181"/>
      <c r="B18" s="180"/>
      <c r="C18" s="171"/>
      <c r="D18" s="173" t="s">
        <v>338</v>
      </c>
      <c r="E18" s="173" t="s">
        <v>339</v>
      </c>
      <c r="F18" s="174" t="s">
        <v>361</v>
      </c>
      <c r="G18" s="173" t="s">
        <v>354</v>
      </c>
      <c r="H18" s="174">
        <v>1</v>
      </c>
      <c r="I18" s="173" t="s">
        <v>363</v>
      </c>
      <c r="J18" s="173" t="s">
        <v>318</v>
      </c>
      <c r="K18" s="174" t="s">
        <v>364</v>
      </c>
    </row>
    <row r="19" s="68" customFormat="1" ht="54.75" customHeight="1" spans="1:11">
      <c r="A19" s="182" t="s">
        <v>272</v>
      </c>
      <c r="B19" s="308" t="s">
        <v>271</v>
      </c>
      <c r="C19" s="171" t="s">
        <v>365</v>
      </c>
      <c r="D19" s="173" t="s">
        <v>312</v>
      </c>
      <c r="E19" s="173" t="s">
        <v>313</v>
      </c>
      <c r="F19" s="174" t="s">
        <v>366</v>
      </c>
      <c r="G19" s="173" t="s">
        <v>354</v>
      </c>
      <c r="H19" s="174">
        <v>100</v>
      </c>
      <c r="I19" s="173" t="s">
        <v>326</v>
      </c>
      <c r="J19" s="173" t="s">
        <v>356</v>
      </c>
      <c r="K19" s="174" t="s">
        <v>367</v>
      </c>
    </row>
    <row r="20" s="68" customFormat="1" ht="54.75" customHeight="1" spans="1:11">
      <c r="A20" s="183"/>
      <c r="B20" s="168"/>
      <c r="C20" s="171"/>
      <c r="D20" s="173" t="s">
        <v>358</v>
      </c>
      <c r="E20" s="173" t="s">
        <v>368</v>
      </c>
      <c r="F20" s="174" t="s">
        <v>369</v>
      </c>
      <c r="G20" s="173" t="s">
        <v>354</v>
      </c>
      <c r="H20" s="174">
        <v>100</v>
      </c>
      <c r="I20" s="173" t="s">
        <v>326</v>
      </c>
      <c r="J20" s="173" t="s">
        <v>356</v>
      </c>
      <c r="K20" s="174" t="s">
        <v>370</v>
      </c>
    </row>
    <row r="21" s="68" customFormat="1" ht="54.75" customHeight="1" spans="1:11">
      <c r="A21" s="183"/>
      <c r="B21" s="168"/>
      <c r="C21" s="171"/>
      <c r="D21" s="173" t="s">
        <v>338</v>
      </c>
      <c r="E21" s="173" t="s">
        <v>339</v>
      </c>
      <c r="F21" s="174" t="s">
        <v>371</v>
      </c>
      <c r="G21" s="173" t="s">
        <v>315</v>
      </c>
      <c r="H21" s="174">
        <v>90</v>
      </c>
      <c r="I21" s="173" t="s">
        <v>326</v>
      </c>
      <c r="J21" s="173" t="s">
        <v>356</v>
      </c>
      <c r="K21" s="174" t="s">
        <v>364</v>
      </c>
    </row>
    <row r="22" s="68" customFormat="1" ht="54.75" customHeight="1" spans="1:11">
      <c r="A22" s="184" t="s">
        <v>281</v>
      </c>
      <c r="B22" s="308" t="s">
        <v>280</v>
      </c>
      <c r="C22" s="172" t="s">
        <v>372</v>
      </c>
      <c r="D22" s="173" t="s">
        <v>312</v>
      </c>
      <c r="E22" s="173" t="s">
        <v>313</v>
      </c>
      <c r="F22" s="174" t="s">
        <v>314</v>
      </c>
      <c r="G22" s="173" t="s">
        <v>315</v>
      </c>
      <c r="H22" s="174">
        <v>300</v>
      </c>
      <c r="I22" s="173" t="s">
        <v>373</v>
      </c>
      <c r="J22" s="173" t="s">
        <v>318</v>
      </c>
      <c r="K22" s="174" t="s">
        <v>319</v>
      </c>
    </row>
    <row r="23" ht="51" customHeight="1" spans="1:11">
      <c r="A23" s="185"/>
      <c r="B23" s="168"/>
      <c r="C23" s="172"/>
      <c r="D23" s="173" t="s">
        <v>358</v>
      </c>
      <c r="E23" s="173" t="s">
        <v>359</v>
      </c>
      <c r="F23" s="112" t="s">
        <v>328</v>
      </c>
      <c r="G23" s="173" t="s">
        <v>354</v>
      </c>
      <c r="H23" s="112">
        <v>90</v>
      </c>
      <c r="I23" s="173" t="s">
        <v>326</v>
      </c>
      <c r="J23" s="173" t="s">
        <v>356</v>
      </c>
      <c r="K23" s="112" t="s">
        <v>329</v>
      </c>
    </row>
  </sheetData>
  <mergeCells count="17">
    <mergeCell ref="A2:K2"/>
    <mergeCell ref="A3:I3"/>
    <mergeCell ref="A7:A13"/>
    <mergeCell ref="A14:A15"/>
    <mergeCell ref="A16:A18"/>
    <mergeCell ref="A19:A21"/>
    <mergeCell ref="A22:A23"/>
    <mergeCell ref="B7:B13"/>
    <mergeCell ref="B14:B15"/>
    <mergeCell ref="B16:B18"/>
    <mergeCell ref="B19:B21"/>
    <mergeCell ref="B22:B23"/>
    <mergeCell ref="C7:C13"/>
    <mergeCell ref="C14:C15"/>
    <mergeCell ref="C16:C18"/>
    <mergeCell ref="C19:C21"/>
    <mergeCell ref="C22:C2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2023-01-17T10:53:00Z</dcterms:created>
  <dcterms:modified xsi:type="dcterms:W3CDTF">2023-07-07T03:26:49Z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