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21" r:id="rId1"/>
    <sheet name="附件2" sheetId="22" r:id="rId2"/>
    <sheet name="附件3" sheetId="23" r:id="rId3"/>
    <sheet name="附件4" sheetId="24" r:id="rId4"/>
    <sheet name="附件5" sheetId="26" r:id="rId5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4">附件5!$4:$4</definedName>
    <definedName name="_xlnm._FilterDatabase" localSheetId="0" hidden="1">附件1!$A$5:$HZ$16</definedName>
    <definedName name="_xlnm._FilterDatabase" localSheetId="1" hidden="1">附件2!$A$5:$GW$10</definedName>
    <definedName name="_xlnm._FilterDatabase" localSheetId="2" hidden="1">附件3!$A$5:$HW$13</definedName>
    <definedName name="_xlnm._FilterDatabase" localSheetId="3" hidden="1">附件4!$A$4:$I$15</definedName>
    <definedName name="_xlnm._FilterDatabase" localSheetId="4" hidden="1">附件5!$A$5:$GZ$10</definedName>
  </definedNames>
  <calcPr calcId="144525"/>
</workbook>
</file>

<file path=xl/sharedStrings.xml><?xml version="1.0" encoding="utf-8"?>
<sst xmlns="http://schemas.openxmlformats.org/spreadsheetml/2006/main" count="103" uniqueCount="53">
  <si>
    <t>附件1</t>
  </si>
  <si>
    <t>提前下达2026年中央粮油生产保障资金分配表</t>
  </si>
  <si>
    <t>单位：万元</t>
  </si>
  <si>
    <t>序号</t>
  </si>
  <si>
    <t>州、县（市）</t>
  </si>
  <si>
    <t>合计</t>
  </si>
  <si>
    <t>小麦“一喷三防”</t>
  </si>
  <si>
    <t>扩种油菜</t>
  </si>
  <si>
    <t>大豆玉米带状复合种植</t>
  </si>
  <si>
    <t>粮油等重点作物绿色高产高效（粮油）</t>
  </si>
  <si>
    <t>德宏州</t>
  </si>
  <si>
    <t>一</t>
  </si>
  <si>
    <t>德宏州本级</t>
  </si>
  <si>
    <t>州经济作物技术推广站</t>
  </si>
  <si>
    <t>州农业机械化技术推广站</t>
  </si>
  <si>
    <t>州农业技术推广中心</t>
  </si>
  <si>
    <t>州植保植检站</t>
  </si>
  <si>
    <t>二</t>
  </si>
  <si>
    <t>县市小计</t>
  </si>
  <si>
    <t>芒市</t>
  </si>
  <si>
    <t>梁河县</t>
  </si>
  <si>
    <t>盈江县</t>
  </si>
  <si>
    <t>陇川县</t>
  </si>
  <si>
    <t>瑞丽市</t>
  </si>
  <si>
    <t>附件2</t>
  </si>
  <si>
    <t>提前下达2026年耕地建设与利用资金分配表</t>
  </si>
  <si>
    <t>小计</t>
  </si>
  <si>
    <t>高标准农田建设补助</t>
  </si>
  <si>
    <t>耕地地力保护补贴</t>
  </si>
  <si>
    <t>备注</t>
  </si>
  <si>
    <t>附件3</t>
  </si>
  <si>
    <t>提前下达2026年中央农业产业发展资金分配表</t>
  </si>
  <si>
    <t>农机购置与应用补贴</t>
  </si>
  <si>
    <t>良种良法技术推广(糖料蔗)</t>
  </si>
  <si>
    <t>产业融合发展(优势特色产业集群)</t>
  </si>
  <si>
    <t>畜牧业发展</t>
  </si>
  <si>
    <t>州农业农村局</t>
  </si>
  <si>
    <t>附件4</t>
  </si>
  <si>
    <t>提前下达2026年中央农业经营主体能力提升资金分配表</t>
  </si>
  <si>
    <t>新型农业经营主体培育(粮油单产提升行动)</t>
  </si>
  <si>
    <t>农业社会化服务</t>
  </si>
  <si>
    <t>高素质农民培育</t>
  </si>
  <si>
    <t>高素质农民培育（头雁项目）</t>
  </si>
  <si>
    <t>基层农技推广体系改革建设</t>
  </si>
  <si>
    <t>农业信贷担保业务补奖</t>
  </si>
  <si>
    <t>州种子管理站</t>
  </si>
  <si>
    <t>州农业广播电视学校</t>
  </si>
  <si>
    <t>附件5</t>
  </si>
  <si>
    <t>提前下达2026年中央农业生态资源保护资金分配表</t>
  </si>
  <si>
    <t>草原禁牧补助与草畜平衡奖励</t>
  </si>
  <si>
    <t>农作物秸秆综合利用</t>
  </si>
  <si>
    <t>渔业资源保护</t>
  </si>
  <si>
    <t>州水产技术推广站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</si>
</sst>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Times New Roman"/>
      <charset val="0"/>
    </font>
    <font>
      <b/>
      <sz val="11"/>
      <color indexed="8"/>
      <name val="Times New Roman"/>
      <charset val="0"/>
    </font>
    <font>
      <sz val="11"/>
      <color indexed="8"/>
      <name val="方正仿宋_GBK"/>
      <charset val="134"/>
    </font>
    <font>
      <b/>
      <sz val="11"/>
      <color indexed="8"/>
      <name val="黑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1"/>
      <name val="黑体"/>
      <charset val="134"/>
    </font>
    <font>
      <sz val="16"/>
      <color indexed="8"/>
      <name val="宋体"/>
      <charset val="134"/>
    </font>
    <font>
      <b/>
      <sz val="11"/>
      <name val="黑体"/>
      <charset val="134"/>
    </font>
    <font>
      <sz val="16"/>
      <name val="方正小标宋简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1"/>
      <name val="方正仿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6"/>
      <name val="宋体"/>
      <charset val="134"/>
    </font>
    <font>
      <sz val="16"/>
      <color indexed="8"/>
      <name val="黑体"/>
      <charset val="134"/>
    </font>
    <font>
      <b/>
      <sz val="11"/>
      <color indexed="8"/>
      <name val="方正仿宋_GBK"/>
      <charset val="134"/>
    </font>
    <font>
      <sz val="11"/>
      <name val="方正黑体_GBK"/>
      <charset val="0"/>
    </font>
    <font>
      <sz val="11"/>
      <color indexed="1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5">
    <xf numFmtId="0" fontId="0" fillId="0" borderId="0">
      <alignment vertical="center"/>
    </xf>
    <xf numFmtId="0" fontId="2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8" borderId="4" applyNumberFormat="0" applyAlignment="0" applyProtection="0">
      <alignment vertical="center"/>
    </xf>
    <xf numFmtId="0" fontId="40" fillId="12" borderId="1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5" fillId="0" borderId="0"/>
    <xf numFmtId="0" fontId="27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Border="1" applyAlignment="1">
      <alignment vertical="center"/>
    </xf>
    <xf numFmtId="0" fontId="22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</cellXfs>
  <cellStyles count="75">
    <cellStyle name="常规" xfId="0" builtinId="0"/>
    <cellStyle name="常规_片数测算" xfId="1"/>
    <cellStyle name="货币[0]" xfId="2" builtinId="7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60% - 着色 6" xfId="48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常规 2" xfId="63"/>
    <cellStyle name="20% - 着色 4" xfId="64"/>
    <cellStyle name="20% - 着色 6" xfId="65"/>
    <cellStyle name="着色 2" xfId="66"/>
    <cellStyle name="40% - 着色 2" xfId="67"/>
    <cellStyle name="常规 4 2" xfId="68"/>
    <cellStyle name="着色 3" xfId="69"/>
    <cellStyle name="着色 6" xfId="70"/>
    <cellStyle name="40% - 着色 1" xfId="71"/>
    <cellStyle name="60% - 着色 5" xfId="72"/>
    <cellStyle name="着色 4" xfId="73"/>
    <cellStyle name="常规_1998—2004年决算资料整理第三部分 2" xfId="74"/>
  </cellStyles>
  <tableStyles count="0" defaultTableStyle="TableStyleMedium2" defaultPivotStyle="PivotStyleLight16"/>
  <colors>
    <mruColors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16"/>
  <sheetViews>
    <sheetView showZeros="0" tabSelected="1" zoomScaleSheetLayoutView="130" workbookViewId="0">
      <selection activeCell="I1" sqref="I1"/>
    </sheetView>
  </sheetViews>
  <sheetFormatPr defaultColWidth="9" defaultRowHeight="15"/>
  <cols>
    <col min="1" max="1" width="5.875" style="87" customWidth="1"/>
    <col min="2" max="2" width="23.75" style="87" customWidth="1"/>
    <col min="3" max="3" width="10.875" style="88" customWidth="1"/>
    <col min="4" max="4" width="9.875" style="99" customWidth="1"/>
    <col min="5" max="5" width="9.5" style="99" customWidth="1"/>
    <col min="6" max="6" width="10.875" style="99" customWidth="1"/>
    <col min="7" max="7" width="12.25" style="100" customWidth="1"/>
    <col min="8" max="230" width="9" style="10"/>
    <col min="231" max="234" width="9" style="11"/>
  </cols>
  <sheetData>
    <row r="1" s="1" customFormat="1" ht="21" customHeight="1" spans="1:234">
      <c r="A1" s="12" t="s">
        <v>0</v>
      </c>
      <c r="B1" s="12"/>
      <c r="C1" s="13"/>
      <c r="D1" s="13"/>
      <c r="E1" s="13"/>
      <c r="F1" s="13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</row>
    <row r="2" s="1" customFormat="1" ht="36" customHeight="1" spans="1:234">
      <c r="A2" s="18" t="s">
        <v>1</v>
      </c>
      <c r="B2" s="18"/>
      <c r="C2" s="18"/>
      <c r="D2" s="18"/>
      <c r="E2" s="18"/>
      <c r="F2" s="18"/>
      <c r="G2" s="19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</row>
    <row r="3" s="98" customFormat="1" ht="21" customHeight="1" spans="1:234">
      <c r="A3" s="87"/>
      <c r="B3" s="87"/>
      <c r="C3" s="88"/>
      <c r="D3" s="88"/>
      <c r="E3" s="88"/>
      <c r="F3" s="88"/>
      <c r="G3" s="101" t="s">
        <v>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</row>
    <row r="4" s="3" customFormat="1" ht="61" customHeight="1" spans="1:234">
      <c r="A4" s="27" t="s">
        <v>3</v>
      </c>
      <c r="B4" s="54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</row>
    <row r="5" s="4" customFormat="1" ht="25" customHeight="1" spans="1:234">
      <c r="A5" s="29"/>
      <c r="B5" s="29" t="s">
        <v>10</v>
      </c>
      <c r="C5" s="31">
        <v>638.07</v>
      </c>
      <c r="D5" s="32">
        <v>9</v>
      </c>
      <c r="E5" s="32">
        <v>93.49</v>
      </c>
      <c r="F5" s="32">
        <v>241.5</v>
      </c>
      <c r="G5" s="32">
        <v>294.08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</row>
    <row r="6" s="5" customFormat="1" ht="25" customHeight="1" spans="1:234">
      <c r="A6" s="29" t="s">
        <v>11</v>
      </c>
      <c r="B6" s="29" t="s">
        <v>12</v>
      </c>
      <c r="C6" s="31">
        <v>303.08</v>
      </c>
      <c r="D6" s="31">
        <v>9</v>
      </c>
      <c r="E6" s="31">
        <v>0</v>
      </c>
      <c r="F6" s="31">
        <v>0</v>
      </c>
      <c r="G6" s="31">
        <v>294.08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</row>
    <row r="7" s="2" customFormat="1" ht="25" customHeight="1" spans="1:234">
      <c r="A7" s="34">
        <v>1</v>
      </c>
      <c r="B7" s="102" t="s">
        <v>13</v>
      </c>
      <c r="C7" s="36">
        <f>SUM(D7:G7)</f>
        <v>31.58</v>
      </c>
      <c r="D7" s="36"/>
      <c r="E7" s="36"/>
      <c r="F7" s="36"/>
      <c r="G7" s="36">
        <v>31.58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</row>
    <row r="8" s="2" customFormat="1" ht="25" customHeight="1" spans="1:234">
      <c r="A8" s="34">
        <v>2</v>
      </c>
      <c r="B8" s="102" t="s">
        <v>14</v>
      </c>
      <c r="C8" s="36">
        <f>SUM(D8:G8)</f>
        <v>37.5</v>
      </c>
      <c r="D8" s="36"/>
      <c r="E8" s="36"/>
      <c r="F8" s="36"/>
      <c r="G8" s="36">
        <v>37.5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</row>
    <row r="9" s="2" customFormat="1" ht="25" customHeight="1" spans="1:234">
      <c r="A9" s="34">
        <v>3</v>
      </c>
      <c r="B9" s="102" t="s">
        <v>15</v>
      </c>
      <c r="C9" s="36">
        <f>SUM(D9:G9)</f>
        <v>225</v>
      </c>
      <c r="D9" s="36"/>
      <c r="E9" s="36"/>
      <c r="F9" s="36"/>
      <c r="G9" s="36">
        <v>225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</row>
    <row r="10" s="2" customFormat="1" ht="25" customHeight="1" spans="1:234">
      <c r="A10" s="34">
        <v>4</v>
      </c>
      <c r="B10" s="102" t="s">
        <v>16</v>
      </c>
      <c r="C10" s="36">
        <f>SUM(D10:G10)</f>
        <v>9</v>
      </c>
      <c r="D10" s="36">
        <v>9</v>
      </c>
      <c r="E10" s="36"/>
      <c r="F10" s="36"/>
      <c r="G10" s="3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</row>
    <row r="11" s="5" customFormat="1" ht="25" customHeight="1" spans="1:234">
      <c r="A11" s="29" t="s">
        <v>17</v>
      </c>
      <c r="B11" s="29" t="s">
        <v>18</v>
      </c>
      <c r="C11" s="31">
        <f>SUM(C12:C16)</f>
        <v>334.99</v>
      </c>
      <c r="D11" s="31"/>
      <c r="E11" s="31">
        <f>SUM(E12:E16)</f>
        <v>93.49</v>
      </c>
      <c r="F11" s="31">
        <f>SUM(F12:F16)</f>
        <v>241.5</v>
      </c>
      <c r="G11" s="3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</row>
    <row r="12" s="2" customFormat="1" ht="25" customHeight="1" spans="1:234">
      <c r="A12" s="34">
        <v>1</v>
      </c>
      <c r="B12" s="34" t="s">
        <v>19</v>
      </c>
      <c r="C12" s="36">
        <v>84.26</v>
      </c>
      <c r="D12" s="36">
        <v>0</v>
      </c>
      <c r="E12" s="36">
        <v>9.26</v>
      </c>
      <c r="F12" s="36">
        <v>75</v>
      </c>
      <c r="G12" s="36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</row>
    <row r="13" s="2" customFormat="1" ht="25" customHeight="1" spans="1:234">
      <c r="A13" s="34">
        <v>2</v>
      </c>
      <c r="B13" s="34" t="s">
        <v>20</v>
      </c>
      <c r="C13" s="36">
        <v>45.92</v>
      </c>
      <c r="D13" s="36">
        <v>0</v>
      </c>
      <c r="E13" s="36">
        <v>8.42</v>
      </c>
      <c r="F13" s="36">
        <v>37.5</v>
      </c>
      <c r="G13" s="36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</row>
    <row r="14" s="2" customFormat="1" ht="25" customHeight="1" spans="1:234">
      <c r="A14" s="34">
        <v>3</v>
      </c>
      <c r="B14" s="34" t="s">
        <v>21</v>
      </c>
      <c r="C14" s="36">
        <v>107.01</v>
      </c>
      <c r="D14" s="36">
        <v>0</v>
      </c>
      <c r="E14" s="36">
        <v>32.01</v>
      </c>
      <c r="F14" s="36">
        <v>75</v>
      </c>
      <c r="G14" s="36"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</row>
    <row r="15" s="2" customFormat="1" ht="25" customHeight="1" spans="1:234">
      <c r="A15" s="34">
        <v>4</v>
      </c>
      <c r="B15" s="34" t="s">
        <v>22</v>
      </c>
      <c r="C15" s="36">
        <v>70.43</v>
      </c>
      <c r="D15" s="36">
        <v>0</v>
      </c>
      <c r="E15" s="36">
        <v>40.43</v>
      </c>
      <c r="F15" s="36">
        <v>30</v>
      </c>
      <c r="G15" s="36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</row>
    <row r="16" s="2" customFormat="1" ht="25" customHeight="1" spans="1:234">
      <c r="A16" s="34">
        <v>5</v>
      </c>
      <c r="B16" s="34" t="s">
        <v>23</v>
      </c>
      <c r="C16" s="36">
        <v>27.37</v>
      </c>
      <c r="D16" s="36">
        <v>0</v>
      </c>
      <c r="E16" s="36">
        <v>3.37</v>
      </c>
      <c r="F16" s="36">
        <v>24</v>
      </c>
      <c r="G16" s="36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</row>
  </sheetData>
  <mergeCells count="2">
    <mergeCell ref="A1:B1"/>
    <mergeCell ref="A2:G2"/>
  </mergeCells>
  <printOptions horizontalCentered="1"/>
  <pageMargins left="0.747916666666667" right="0.747916666666667" top="0.984027777777778" bottom="0.984027777777778" header="0.5" footer="0.5"/>
  <pageSetup paperSize="9" fitToHeight="0" orientation="portrait" horizontalDpi="600"/>
  <headerFooter>
    <oddFooter>&amp;C第 &amp;P 页，共 &amp;N 页</oddFooter>
  </headerFooter>
  <ignoredErrors>
    <ignoredError sqref="C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"/>
  <sheetViews>
    <sheetView showZeros="0" workbookViewId="0">
      <selection activeCell="I1" sqref="I1"/>
    </sheetView>
  </sheetViews>
  <sheetFormatPr defaultColWidth="9" defaultRowHeight="15"/>
  <cols>
    <col min="1" max="1" width="7.875" style="80" customWidth="1"/>
    <col min="2" max="2" width="15.5" style="83" customWidth="1"/>
    <col min="3" max="3" width="15.25" style="84" customWidth="1"/>
    <col min="4" max="5" width="15.25" style="83" customWidth="1"/>
    <col min="6" max="6" width="18.125" style="80" customWidth="1"/>
    <col min="7" max="205" width="9" style="80"/>
    <col min="206" max="16384" width="9" style="85"/>
  </cols>
  <sheetData>
    <row r="1" s="16" customFormat="1" ht="21" customHeight="1" spans="1:5">
      <c r="A1" s="12" t="s">
        <v>24</v>
      </c>
      <c r="B1" s="12"/>
      <c r="C1" s="13"/>
      <c r="D1" s="14"/>
      <c r="E1" s="14"/>
    </row>
    <row r="2" s="16" customFormat="1" ht="39" customHeight="1" spans="1:6">
      <c r="A2" s="86" t="s">
        <v>25</v>
      </c>
      <c r="B2" s="86"/>
      <c r="C2" s="86"/>
      <c r="D2" s="86"/>
      <c r="E2" s="86"/>
      <c r="F2" s="86"/>
    </row>
    <row r="3" s="80" customFormat="1" ht="21" customHeight="1" spans="2:6">
      <c r="B3" s="87"/>
      <c r="C3" s="88"/>
      <c r="D3" s="87"/>
      <c r="E3" s="87"/>
      <c r="F3" s="89" t="s">
        <v>2</v>
      </c>
    </row>
    <row r="4" s="81" customFormat="1" ht="42" customHeight="1" spans="1:256">
      <c r="A4" s="90" t="s">
        <v>3</v>
      </c>
      <c r="B4" s="25" t="s">
        <v>4</v>
      </c>
      <c r="C4" s="26" t="s">
        <v>26</v>
      </c>
      <c r="D4" s="27" t="s">
        <v>27</v>
      </c>
      <c r="E4" s="27" t="s">
        <v>28</v>
      </c>
      <c r="F4" s="27" t="s">
        <v>29</v>
      </c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82" customFormat="1" ht="25" customHeight="1" spans="1:256">
      <c r="A5" s="91"/>
      <c r="B5" s="91" t="s">
        <v>10</v>
      </c>
      <c r="C5" s="31">
        <v>13646</v>
      </c>
      <c r="D5" s="31">
        <v>1027</v>
      </c>
      <c r="E5" s="31">
        <v>12619</v>
      </c>
      <c r="F5" s="92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82" customFormat="1" ht="25" customHeight="1" spans="1:256">
      <c r="A6" s="93">
        <v>1</v>
      </c>
      <c r="B6" s="93" t="s">
        <v>19</v>
      </c>
      <c r="C6" s="94">
        <v>3627</v>
      </c>
      <c r="D6" s="95">
        <v>0</v>
      </c>
      <c r="E6" s="95">
        <v>3627</v>
      </c>
      <c r="F6" s="92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82" customFormat="1" ht="25" customHeight="1" spans="1:256">
      <c r="A7" s="93">
        <v>2</v>
      </c>
      <c r="B7" s="93" t="s">
        <v>20</v>
      </c>
      <c r="C7" s="94">
        <v>1344</v>
      </c>
      <c r="D7" s="95">
        <v>0</v>
      </c>
      <c r="E7" s="95">
        <v>1344</v>
      </c>
      <c r="F7" s="92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82" customFormat="1" ht="25" customHeight="1" spans="1:256">
      <c r="A8" s="93">
        <v>3</v>
      </c>
      <c r="B8" s="93" t="s">
        <v>21</v>
      </c>
      <c r="C8" s="94">
        <v>4381</v>
      </c>
      <c r="D8" s="95">
        <v>0</v>
      </c>
      <c r="E8" s="95">
        <v>4381</v>
      </c>
      <c r="F8" s="92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82" customFormat="1" ht="25" customHeight="1" spans="1:256">
      <c r="A9" s="93">
        <v>4</v>
      </c>
      <c r="B9" s="93" t="s">
        <v>22</v>
      </c>
      <c r="C9" s="94">
        <v>3393</v>
      </c>
      <c r="D9" s="95">
        <v>1027</v>
      </c>
      <c r="E9" s="95">
        <v>2366</v>
      </c>
      <c r="F9" s="92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82" customFormat="1" ht="25" customHeight="1" spans="1:256">
      <c r="A10" s="93">
        <v>5</v>
      </c>
      <c r="B10" s="93" t="s">
        <v>23</v>
      </c>
      <c r="C10" s="94">
        <v>901</v>
      </c>
      <c r="D10" s="95">
        <v>0</v>
      </c>
      <c r="E10" s="95">
        <v>901</v>
      </c>
      <c r="F10" s="92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</sheetData>
  <mergeCells count="2">
    <mergeCell ref="A1:B1"/>
    <mergeCell ref="A2:F2"/>
  </mergeCells>
  <printOptions horizontalCentered="1"/>
  <pageMargins left="0.747916666666667" right="0.747916666666667" top="0.984027777777778" bottom="0.984027777777778" header="0.5" footer="0.5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13"/>
  <sheetViews>
    <sheetView showZeros="0" workbookViewId="0">
      <selection activeCell="K2" sqref="K2"/>
    </sheetView>
  </sheetViews>
  <sheetFormatPr defaultColWidth="9" defaultRowHeight="15"/>
  <cols>
    <col min="1" max="1" width="6.625" style="6" customWidth="1"/>
    <col min="2" max="2" width="15" style="7" customWidth="1"/>
    <col min="3" max="4" width="12.25" style="8" customWidth="1"/>
    <col min="5" max="5" width="12.25" style="50" customWidth="1"/>
    <col min="6" max="7" width="12.25" style="7" customWidth="1"/>
    <col min="8" max="8" width="11.5" style="6" customWidth="1"/>
    <col min="9" max="227" width="9" style="10"/>
    <col min="228" max="231" width="9" style="11"/>
  </cols>
  <sheetData>
    <row r="1" s="1" customFormat="1" ht="21" customHeight="1" spans="1:231">
      <c r="A1" s="44" t="s">
        <v>30</v>
      </c>
      <c r="B1" s="44"/>
      <c r="C1" s="45"/>
      <c r="D1" s="45"/>
      <c r="E1" s="46"/>
      <c r="F1" s="46"/>
      <c r="G1" s="47"/>
      <c r="H1" s="70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</row>
    <row r="2" s="68" customFormat="1" ht="37" customHeight="1" spans="1:231">
      <c r="A2" s="71" t="s">
        <v>31</v>
      </c>
      <c r="B2" s="71"/>
      <c r="C2" s="71"/>
      <c r="D2" s="71"/>
      <c r="E2" s="71"/>
      <c r="F2" s="71"/>
      <c r="G2" s="71"/>
      <c r="H2" s="71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</row>
    <row r="3" s="2" customFormat="1" ht="21" customHeight="1" spans="1:231">
      <c r="A3" s="72"/>
      <c r="B3" s="73"/>
      <c r="C3" s="74"/>
      <c r="D3" s="74"/>
      <c r="E3" s="73"/>
      <c r="F3" s="73"/>
      <c r="G3" s="73"/>
      <c r="H3" s="75" t="s">
        <v>2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</row>
    <row r="4" s="69" customFormat="1" ht="55" customHeight="1" spans="1:231">
      <c r="A4" s="76" t="s">
        <v>3</v>
      </c>
      <c r="B4" s="76" t="s">
        <v>4</v>
      </c>
      <c r="C4" s="77" t="s">
        <v>26</v>
      </c>
      <c r="D4" s="77" t="s">
        <v>32</v>
      </c>
      <c r="E4" s="77" t="s">
        <v>33</v>
      </c>
      <c r="F4" s="76" t="s">
        <v>34</v>
      </c>
      <c r="G4" s="76" t="s">
        <v>35</v>
      </c>
      <c r="H4" s="76" t="s">
        <v>29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</row>
    <row r="5" s="4" customFormat="1" ht="25" customHeight="1" spans="1:231">
      <c r="A5" s="55"/>
      <c r="B5" s="55" t="s">
        <v>10</v>
      </c>
      <c r="C5" s="56">
        <v>11125</v>
      </c>
      <c r="D5" s="56">
        <v>1661</v>
      </c>
      <c r="E5" s="57">
        <v>9145</v>
      </c>
      <c r="F5" s="57">
        <v>300</v>
      </c>
      <c r="G5" s="57">
        <v>19</v>
      </c>
      <c r="H5" s="6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</row>
    <row r="6" s="5" customFormat="1" ht="25" customHeight="1" spans="1:231">
      <c r="A6" s="55" t="s">
        <v>11</v>
      </c>
      <c r="B6" s="55" t="s">
        <v>12</v>
      </c>
      <c r="C6" s="56">
        <f>SUM(D6:G6)</f>
        <v>1661</v>
      </c>
      <c r="D6" s="56">
        <v>1661</v>
      </c>
      <c r="E6" s="57">
        <v>0</v>
      </c>
      <c r="F6" s="57">
        <v>0</v>
      </c>
      <c r="G6" s="57">
        <v>0</v>
      </c>
      <c r="H6" s="57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</row>
    <row r="7" s="2" customFormat="1" ht="25" customHeight="1" spans="1:231">
      <c r="A7" s="58">
        <v>1</v>
      </c>
      <c r="B7" s="58" t="s">
        <v>36</v>
      </c>
      <c r="C7" s="59">
        <v>1661</v>
      </c>
      <c r="D7" s="59">
        <v>1661</v>
      </c>
      <c r="E7" s="60"/>
      <c r="F7" s="60"/>
      <c r="G7" s="60"/>
      <c r="H7" s="6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</row>
    <row r="8" s="5" customFormat="1" ht="25" customHeight="1" spans="1:231">
      <c r="A8" s="55" t="s">
        <v>17</v>
      </c>
      <c r="B8" s="55" t="s">
        <v>18</v>
      </c>
      <c r="C8" s="56">
        <f t="shared" ref="C8:H8" si="0">SUM(C9:C13)</f>
        <v>9464</v>
      </c>
      <c r="D8" s="56">
        <f t="shared" si="0"/>
        <v>0</v>
      </c>
      <c r="E8" s="56">
        <f t="shared" si="0"/>
        <v>9145</v>
      </c>
      <c r="F8" s="56">
        <f t="shared" si="0"/>
        <v>300</v>
      </c>
      <c r="G8" s="56">
        <f t="shared" si="0"/>
        <v>19</v>
      </c>
      <c r="H8" s="56">
        <f t="shared" si="0"/>
        <v>0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</row>
    <row r="9" s="2" customFormat="1" ht="25" customHeight="1" spans="1:231">
      <c r="A9" s="58">
        <v>1</v>
      </c>
      <c r="B9" s="58" t="s">
        <v>19</v>
      </c>
      <c r="C9" s="59">
        <f>SUM(D9:G9)</f>
        <v>1731</v>
      </c>
      <c r="D9" s="59">
        <v>0</v>
      </c>
      <c r="E9" s="60">
        <v>1420</v>
      </c>
      <c r="F9" s="60">
        <v>300</v>
      </c>
      <c r="G9" s="60">
        <v>11</v>
      </c>
      <c r="H9" s="6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</row>
    <row r="10" s="2" customFormat="1" ht="25" customHeight="1" spans="1:231">
      <c r="A10" s="58">
        <v>2</v>
      </c>
      <c r="B10" s="58" t="s">
        <v>20</v>
      </c>
      <c r="C10" s="59">
        <f>SUM(D10:G10)</f>
        <v>676</v>
      </c>
      <c r="D10" s="59">
        <v>0</v>
      </c>
      <c r="E10" s="60">
        <v>676</v>
      </c>
      <c r="F10" s="60">
        <v>0</v>
      </c>
      <c r="G10" s="60">
        <v>0</v>
      </c>
      <c r="H10" s="6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</row>
    <row r="11" s="2" customFormat="1" ht="25" customHeight="1" spans="1:231">
      <c r="A11" s="58">
        <v>3</v>
      </c>
      <c r="B11" s="58" t="s">
        <v>21</v>
      </c>
      <c r="C11" s="59">
        <f>SUM(D11:G11)</f>
        <v>1608</v>
      </c>
      <c r="D11" s="59">
        <v>0</v>
      </c>
      <c r="E11" s="60">
        <v>1606</v>
      </c>
      <c r="F11" s="60">
        <v>0</v>
      </c>
      <c r="G11" s="60">
        <v>2</v>
      </c>
      <c r="H11" s="6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</row>
    <row r="12" s="2" customFormat="1" ht="25" customHeight="1" spans="1:231">
      <c r="A12" s="58">
        <v>4</v>
      </c>
      <c r="B12" s="58" t="s">
        <v>22</v>
      </c>
      <c r="C12" s="59">
        <f>SUM(D12:G12)</f>
        <v>4728</v>
      </c>
      <c r="D12" s="59">
        <v>0</v>
      </c>
      <c r="E12" s="60">
        <v>4722</v>
      </c>
      <c r="F12" s="60">
        <v>0</v>
      </c>
      <c r="G12" s="60">
        <v>6</v>
      </c>
      <c r="H12" s="6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</row>
    <row r="13" s="2" customFormat="1" ht="25" customHeight="1" spans="1:231">
      <c r="A13" s="58">
        <v>5</v>
      </c>
      <c r="B13" s="58" t="s">
        <v>23</v>
      </c>
      <c r="C13" s="59">
        <f>SUM(D13:G13)</f>
        <v>721</v>
      </c>
      <c r="D13" s="59">
        <v>0</v>
      </c>
      <c r="E13" s="60">
        <v>721</v>
      </c>
      <c r="F13" s="60">
        <v>0</v>
      </c>
      <c r="G13" s="60">
        <v>0</v>
      </c>
      <c r="H13" s="6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</row>
  </sheetData>
  <mergeCells count="2">
    <mergeCell ref="A1:B1"/>
    <mergeCell ref="A2:H2"/>
  </mergeCells>
  <printOptions horizontalCentered="1"/>
  <pageMargins left="0.747916666666667" right="0.747916666666667" top="0.984027777777778" bottom="0.984027777777778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K1" sqref="K1"/>
    </sheetView>
  </sheetViews>
  <sheetFormatPr defaultColWidth="9" defaultRowHeight="13.5"/>
  <cols>
    <col min="1" max="1" width="7.125" style="43" customWidth="1"/>
    <col min="2" max="2" width="20.75" style="43" customWidth="1"/>
    <col min="3" max="9" width="9.75" style="43" customWidth="1"/>
  </cols>
  <sheetData>
    <row r="1" s="38" customFormat="1" ht="21" customHeight="1" spans="1:10">
      <c r="A1" s="44" t="s">
        <v>37</v>
      </c>
      <c r="B1" s="44"/>
      <c r="C1" s="45"/>
      <c r="D1" s="46"/>
      <c r="E1" s="47"/>
      <c r="F1" s="47"/>
      <c r="G1" s="47"/>
      <c r="H1" s="47"/>
      <c r="I1" s="47"/>
      <c r="J1" s="62"/>
    </row>
    <row r="2" s="39" customFormat="1" ht="41" customHeight="1" spans="1:10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63"/>
    </row>
    <row r="3" ht="21" customHeight="1" spans="1:10">
      <c r="A3" s="49"/>
      <c r="B3" s="50"/>
      <c r="C3" s="51"/>
      <c r="D3" s="50"/>
      <c r="E3" s="50"/>
      <c r="F3" s="50"/>
      <c r="G3" s="50"/>
      <c r="H3" s="52" t="s">
        <v>2</v>
      </c>
      <c r="I3" s="64"/>
      <c r="J3" s="61"/>
    </row>
    <row r="4" s="40" customFormat="1" ht="81" customHeight="1" spans="1:10">
      <c r="A4" s="25" t="s">
        <v>3</v>
      </c>
      <c r="B4" s="25" t="s">
        <v>4</v>
      </c>
      <c r="C4" s="53" t="s">
        <v>5</v>
      </c>
      <c r="D4" s="54" t="s">
        <v>39</v>
      </c>
      <c r="E4" s="54" t="s">
        <v>40</v>
      </c>
      <c r="F4" s="54" t="s">
        <v>41</v>
      </c>
      <c r="G4" s="54" t="s">
        <v>42</v>
      </c>
      <c r="H4" s="54" t="s">
        <v>43</v>
      </c>
      <c r="I4" s="54" t="s">
        <v>44</v>
      </c>
      <c r="J4" s="65"/>
    </row>
    <row r="5" s="41" customFormat="1" ht="25" customHeight="1" spans="1:10">
      <c r="A5" s="55"/>
      <c r="B5" s="55" t="s">
        <v>10</v>
      </c>
      <c r="C5" s="56">
        <v>2325.79</v>
      </c>
      <c r="D5" s="57">
        <v>1013.79</v>
      </c>
      <c r="E5" s="57">
        <v>710</v>
      </c>
      <c r="F5" s="57">
        <v>173</v>
      </c>
      <c r="G5" s="57"/>
      <c r="H5" s="57">
        <v>429</v>
      </c>
      <c r="I5" s="57"/>
      <c r="J5" s="66"/>
    </row>
    <row r="6" s="42" customFormat="1" ht="25" customHeight="1" spans="1:10">
      <c r="A6" s="55" t="s">
        <v>11</v>
      </c>
      <c r="B6" s="55" t="s">
        <v>12</v>
      </c>
      <c r="C6" s="56">
        <f>SUM(D6:I6)</f>
        <v>88.86</v>
      </c>
      <c r="D6" s="57">
        <v>24.86</v>
      </c>
      <c r="E6" s="57"/>
      <c r="F6" s="57">
        <v>48</v>
      </c>
      <c r="G6" s="57"/>
      <c r="H6" s="57">
        <v>16</v>
      </c>
      <c r="I6" s="57"/>
      <c r="J6" s="67"/>
    </row>
    <row r="7" s="41" customFormat="1" ht="25" customHeight="1" spans="1:10">
      <c r="A7" s="58">
        <v>1</v>
      </c>
      <c r="B7" s="58" t="s">
        <v>16</v>
      </c>
      <c r="C7" s="59">
        <f>SUM(D7:I7)</f>
        <v>24.86</v>
      </c>
      <c r="D7" s="60">
        <v>24.86</v>
      </c>
      <c r="E7" s="60"/>
      <c r="F7" s="60"/>
      <c r="G7" s="60"/>
      <c r="H7" s="60"/>
      <c r="I7" s="60"/>
      <c r="J7" s="66"/>
    </row>
    <row r="8" s="41" customFormat="1" ht="25" customHeight="1" spans="1:10">
      <c r="A8" s="58">
        <v>2</v>
      </c>
      <c r="B8" s="58" t="s">
        <v>45</v>
      </c>
      <c r="C8" s="59">
        <f>SUM(D8:I8)</f>
        <v>16</v>
      </c>
      <c r="D8" s="60"/>
      <c r="E8" s="60"/>
      <c r="F8" s="60"/>
      <c r="G8" s="60"/>
      <c r="H8" s="60">
        <v>16</v>
      </c>
      <c r="I8" s="60"/>
      <c r="J8" s="66"/>
    </row>
    <row r="9" s="41" customFormat="1" ht="25" customHeight="1" spans="1:10">
      <c r="A9" s="58">
        <v>3</v>
      </c>
      <c r="B9" s="58" t="s">
        <v>46</v>
      </c>
      <c r="C9" s="59">
        <f>SUM(D9:I9)</f>
        <v>48</v>
      </c>
      <c r="D9" s="60"/>
      <c r="E9" s="60"/>
      <c r="F9" s="60">
        <v>48</v>
      </c>
      <c r="G9" s="60"/>
      <c r="H9" s="60"/>
      <c r="I9" s="60"/>
      <c r="J9" s="66"/>
    </row>
    <row r="10" s="42" customFormat="1" ht="25" customHeight="1" spans="1:10">
      <c r="A10" s="55" t="s">
        <v>17</v>
      </c>
      <c r="B10" s="55" t="s">
        <v>18</v>
      </c>
      <c r="C10" s="56">
        <f>SUM(C11:C15)</f>
        <v>2236.93</v>
      </c>
      <c r="D10" s="56">
        <f t="shared" ref="D10:I10" si="0">SUM(D11:D15)</f>
        <v>988.93</v>
      </c>
      <c r="E10" s="56">
        <f t="shared" si="0"/>
        <v>710</v>
      </c>
      <c r="F10" s="56">
        <f t="shared" si="0"/>
        <v>125</v>
      </c>
      <c r="G10" s="56"/>
      <c r="H10" s="56">
        <f t="shared" si="0"/>
        <v>413</v>
      </c>
      <c r="I10" s="56"/>
      <c r="J10" s="67"/>
    </row>
    <row r="11" s="41" customFormat="1" ht="25" customHeight="1" spans="1:10">
      <c r="A11" s="58">
        <v>1</v>
      </c>
      <c r="B11" s="58" t="s">
        <v>19</v>
      </c>
      <c r="C11" s="59">
        <f>SUM(D11:I11)</f>
        <v>554</v>
      </c>
      <c r="D11" s="60"/>
      <c r="E11" s="60">
        <v>344</v>
      </c>
      <c r="F11" s="60">
        <v>87</v>
      </c>
      <c r="G11" s="60"/>
      <c r="H11" s="60">
        <v>123</v>
      </c>
      <c r="I11" s="60"/>
      <c r="J11" s="66"/>
    </row>
    <row r="12" s="41" customFormat="1" ht="25" customHeight="1" spans="1:10">
      <c r="A12" s="58">
        <v>2</v>
      </c>
      <c r="B12" s="58" t="s">
        <v>20</v>
      </c>
      <c r="C12" s="59">
        <f>SUM(D12:I12)</f>
        <v>351.06</v>
      </c>
      <c r="D12" s="60">
        <v>282.06</v>
      </c>
      <c r="E12" s="60"/>
      <c r="F12" s="60"/>
      <c r="G12" s="60"/>
      <c r="H12" s="60">
        <v>69</v>
      </c>
      <c r="I12" s="60"/>
      <c r="J12" s="66"/>
    </row>
    <row r="13" s="41" customFormat="1" ht="25" customHeight="1" spans="1:10">
      <c r="A13" s="58">
        <v>3</v>
      </c>
      <c r="B13" s="58" t="s">
        <v>21</v>
      </c>
      <c r="C13" s="59">
        <f>SUM(D13:I13)</f>
        <v>736.83</v>
      </c>
      <c r="D13" s="60">
        <v>379.83</v>
      </c>
      <c r="E13" s="60">
        <v>230</v>
      </c>
      <c r="F13" s="60"/>
      <c r="G13" s="60"/>
      <c r="H13" s="60">
        <v>127</v>
      </c>
      <c r="I13" s="60"/>
      <c r="J13" s="66"/>
    </row>
    <row r="14" s="41" customFormat="1" ht="25" customHeight="1" spans="1:10">
      <c r="A14" s="58">
        <v>4</v>
      </c>
      <c r="B14" s="58" t="s">
        <v>22</v>
      </c>
      <c r="C14" s="59">
        <f>SUM(D14:I14)</f>
        <v>453.41</v>
      </c>
      <c r="D14" s="60">
        <v>294.41</v>
      </c>
      <c r="E14" s="60">
        <v>65</v>
      </c>
      <c r="F14" s="60"/>
      <c r="G14" s="60"/>
      <c r="H14" s="60">
        <v>94</v>
      </c>
      <c r="I14" s="60"/>
      <c r="J14" s="66"/>
    </row>
    <row r="15" s="41" customFormat="1" ht="25" customHeight="1" spans="1:10">
      <c r="A15" s="58">
        <v>5</v>
      </c>
      <c r="B15" s="58" t="s">
        <v>23</v>
      </c>
      <c r="C15" s="59">
        <f>SUM(D15:I15)</f>
        <v>141.63</v>
      </c>
      <c r="D15" s="60">
        <v>32.63</v>
      </c>
      <c r="E15" s="60">
        <v>71</v>
      </c>
      <c r="F15" s="60">
        <v>38</v>
      </c>
      <c r="G15" s="60"/>
      <c r="H15" s="60"/>
      <c r="I15" s="60"/>
      <c r="J15" s="66"/>
    </row>
    <row r="19" spans="5:5">
      <c r="E19" s="61"/>
    </row>
  </sheetData>
  <mergeCells count="3">
    <mergeCell ref="A1:B1"/>
    <mergeCell ref="A2:I2"/>
    <mergeCell ref="H3:I3"/>
  </mergeCells>
  <printOptions horizontalCentered="1"/>
  <pageMargins left="0.747916666666667" right="0.747916666666667" top="0.984027777777778" bottom="0.984027777777778" header="0.5" footer="0.5"/>
  <pageSetup paperSize="9" scale="91" fitToHeight="0" orientation="portrait" horizontalDpi="600"/>
  <headerFooter>
    <oddFooter>&amp;C第 &amp;P 页，共 &amp;N 页</oddFooter>
  </headerFooter>
  <ignoredErrors>
    <ignoredError sqref="C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Z10"/>
  <sheetViews>
    <sheetView showZeros="0" workbookViewId="0">
      <selection activeCell="H1" sqref="H1"/>
    </sheetView>
  </sheetViews>
  <sheetFormatPr defaultColWidth="9" defaultRowHeight="15"/>
  <cols>
    <col min="1" max="1" width="5.875" style="6" customWidth="1"/>
    <col min="2" max="2" width="18.25" style="7" customWidth="1"/>
    <col min="3" max="4" width="14.25" style="8" customWidth="1"/>
    <col min="5" max="5" width="14.25" style="7" customWidth="1"/>
    <col min="6" max="6" width="14.25" style="9" customWidth="1"/>
    <col min="7" max="204" width="9" style="10"/>
    <col min="205" max="208" width="9" style="11"/>
  </cols>
  <sheetData>
    <row r="1" s="1" customFormat="1" ht="21" customHeight="1" spans="1:208">
      <c r="A1" s="12" t="s">
        <v>47</v>
      </c>
      <c r="B1" s="12"/>
      <c r="C1" s="13"/>
      <c r="D1" s="13"/>
      <c r="E1" s="14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</row>
    <row r="2" s="1" customFormat="1" ht="42" customHeight="1" spans="1:208">
      <c r="A2" s="17" t="s">
        <v>48</v>
      </c>
      <c r="B2" s="18"/>
      <c r="C2" s="18"/>
      <c r="D2" s="18"/>
      <c r="E2" s="18"/>
      <c r="F2" s="19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</row>
    <row r="3" s="2" customFormat="1" ht="21" customHeight="1" spans="1:208">
      <c r="A3" s="20"/>
      <c r="B3" s="21"/>
      <c r="C3" s="22"/>
      <c r="D3" s="22"/>
      <c r="E3" s="21"/>
      <c r="F3" s="23" t="s">
        <v>2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</row>
    <row r="4" s="3" customFormat="1" ht="51" customHeight="1" spans="1:208">
      <c r="A4" s="24" t="s">
        <v>3</v>
      </c>
      <c r="B4" s="25" t="s">
        <v>4</v>
      </c>
      <c r="C4" s="26" t="s">
        <v>26</v>
      </c>
      <c r="D4" s="26" t="s">
        <v>49</v>
      </c>
      <c r="E4" s="27" t="s">
        <v>50</v>
      </c>
      <c r="F4" s="26" t="s">
        <v>51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</row>
    <row r="5" s="4" customFormat="1" ht="25" customHeight="1" spans="1:208">
      <c r="A5" s="29"/>
      <c r="B5" s="29" t="s">
        <v>10</v>
      </c>
      <c r="C5" s="30">
        <f>C6+C8</f>
        <v>90</v>
      </c>
      <c r="D5" s="31">
        <v>0</v>
      </c>
      <c r="E5" s="32">
        <v>0</v>
      </c>
      <c r="F5" s="32">
        <v>90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</row>
    <row r="6" s="5" customFormat="1" ht="25" customHeight="1" spans="1:208">
      <c r="A6" s="29" t="s">
        <v>11</v>
      </c>
      <c r="B6" s="29" t="s">
        <v>12</v>
      </c>
      <c r="C6" s="30">
        <f>SUM(D6:F6)</f>
        <v>38</v>
      </c>
      <c r="D6" s="31">
        <v>0</v>
      </c>
      <c r="E6" s="32">
        <v>0</v>
      </c>
      <c r="F6" s="31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</row>
    <row r="7" s="2" customFormat="1" ht="25" customHeight="1" spans="1:208">
      <c r="A7" s="34">
        <v>1</v>
      </c>
      <c r="B7" s="34" t="s">
        <v>52</v>
      </c>
      <c r="C7" s="35">
        <f>SUM(D7:F7)</f>
        <v>38</v>
      </c>
      <c r="D7" s="36"/>
      <c r="E7" s="37"/>
      <c r="F7" s="36">
        <v>38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</row>
    <row r="8" s="5" customFormat="1" ht="25" customHeight="1" spans="1:208">
      <c r="A8" s="29" t="s">
        <v>17</v>
      </c>
      <c r="B8" s="29" t="s">
        <v>18</v>
      </c>
      <c r="C8" s="30">
        <f>SUM(C9:C10)</f>
        <v>52</v>
      </c>
      <c r="D8" s="30">
        <f>SUM(D9:D10)</f>
        <v>0</v>
      </c>
      <c r="E8" s="30">
        <f>SUM(E9:E10)</f>
        <v>0</v>
      </c>
      <c r="F8" s="31">
        <f>SUM(F9:F10)</f>
        <v>52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</row>
    <row r="9" s="2" customFormat="1" ht="25" customHeight="1" spans="1:208">
      <c r="A9" s="34">
        <v>1</v>
      </c>
      <c r="B9" s="34" t="s">
        <v>22</v>
      </c>
      <c r="C9" s="35">
        <f>SUM(D9:F9)</f>
        <v>26</v>
      </c>
      <c r="D9" s="36">
        <v>0</v>
      </c>
      <c r="E9" s="37">
        <v>0</v>
      </c>
      <c r="F9" s="36">
        <v>26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</row>
    <row r="10" s="2" customFormat="1" ht="25" customHeight="1" spans="1:208">
      <c r="A10" s="34">
        <v>2</v>
      </c>
      <c r="B10" s="34" t="s">
        <v>23</v>
      </c>
      <c r="C10" s="35">
        <f>SUM(D10:F10)</f>
        <v>26</v>
      </c>
      <c r="D10" s="36">
        <v>0</v>
      </c>
      <c r="E10" s="37">
        <v>0</v>
      </c>
      <c r="F10" s="36">
        <v>26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</row>
  </sheetData>
  <mergeCells count="2">
    <mergeCell ref="A1:B1"/>
    <mergeCell ref="A2:F2"/>
  </mergeCells>
  <printOptions horizontalCentered="1"/>
  <pageMargins left="0.747916666666667" right="0.747916666666667" top="0.984027777777778" bottom="0.984027777777778" header="0.5" footer="0.5"/>
  <pageSetup paperSize="9" fitToHeight="0" orientation="portrait" horizontalDpi="600"/>
  <headerFooter>
    <oddFooter>&amp;C第 &amp;P 页，共 &amp;N 页</oddFooter>
  </headerFooter>
  <ignoredErrors>
    <ignoredError sqref="C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朱微娜</dc:creator>
  <cp:lastModifiedBy>苏琳堡</cp:lastModifiedBy>
  <cp:revision>1</cp:revision>
  <dcterms:created xsi:type="dcterms:W3CDTF">2018-04-05T10:43:00Z</dcterms:created>
  <cp:lastPrinted>2024-04-29T13:14:00Z</cp:lastPrinted>
  <dcterms:modified xsi:type="dcterms:W3CDTF">2025-12-29T07:13:21Z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3D109E4097F14723880A57B83B7365E3_13</vt:lpwstr>
  </property>
</Properties>
</file>