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88"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<sst xmlns="http://schemas.openxmlformats.org/spreadsheetml/2006/main" count="1139" uniqueCount="456">
  <si>
    <t>预算01-1表</t>
  </si>
  <si>
    <t>2025年部门财务收支预算总表</t>
  </si>
  <si>
    <t>单位名称：德宏州红十字会</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</si>
  <si>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</si>
  <si>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</si>
  <si>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</si>
  <si>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</si>
  <si>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</si>
  <si>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</si>
  <si>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</si>
  <si>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</si>
  <si>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</si>
  <si>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</si>
  <si>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</si>
  <si>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</si>
  <si>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</si>
  <si>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</si>
  <si>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</si>
  <si>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</si>
  <si>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</si>
  <si>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</si>
  <si>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</si>
  <si>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</si>
  <si>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</si>
  <si>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</si>
  <si>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</si>
  <si>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</si>
  <si>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</si>
  <si>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</si>
  <si>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</si>
  <si>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
（单位）
代码</t>
  </si>
  <si>
    <t>部门（单位）
名称</t>
  </si>
  <si>
    <t>合计</t>
  </si>
  <si>
    <t>本年收入</t>
  </si>
  <si>
    <t>小计</t>
  </si>
  <si>
    <t>一般公共预算</t>
  </si>
  <si>
    <t>政府
性基
金预
算</t>
  </si>
  <si>
    <t>国有
资本
经营
预算</t>
  </si>
  <si>
    <t>财政
专户
管理
资金</t>
  </si>
  <si>
    <t>单位资金收入</t>
  </si>
  <si>
    <t>事业单位经营收入</t>
  </si>
  <si>
    <t>上级补助收入</t>
  </si>
  <si>
    <t>附属单位上缴收入</t>
  </si>
  <si>
    <t>其他收入</t>
  </si>
  <si>
    <t>一般
公共
预算</t>
  </si>
  <si>
    <t>使用
非财
政拨
款结
余</t>
  </si>
  <si>
    <t>事业
收入</t>
  </si>
  <si>
    <t>事业
单位
经营
收入</t>
  </si>
  <si>
    <t>上级
补助
收入</t>
  </si>
  <si>
    <t>附属
单位
上缴
收入</t>
  </si>
  <si>
    <t>265001</t>
  </si>
  <si>
    <t>德宏州红十字会</t>
  </si>
  <si>
    <t>预算01-3表</t>
  </si>
  <si>
    <t>2025年部门支出预算表</t>
  </si>
  <si>
    <t>科目编码</t>
  </si>
  <si>
    <t>科目名称</t>
  </si>
  <si>
    <t>财政
专户
管理
的支
出</t>
  </si>
  <si>
    <t>单位资金</t>
  </si>
  <si>
    <t>事业支出</t>
  </si>
  <si>
    <t>事业单位
经营支出</t>
  </si>
  <si>
    <t>上级补助支出</t>
  </si>
  <si>
    <t>附属单位补助支出</t>
  </si>
  <si>
    <t>其他支出</t>
  </si>
  <si>
    <t>基本支出</t>
  </si>
  <si>
    <t>项目支出</t>
  </si>
  <si>
    <t>事业
支出</t>
  </si>
  <si>
    <t>事业
单位
经营
支出</t>
  </si>
  <si>
    <t>上级
补助
支出</t>
  </si>
  <si>
    <t>附属
单位
补助
支出</t>
  </si>
  <si>
    <t>208</t>
  </si>
  <si>
    <t>社会保障和就业支出</t>
  </si>
  <si>
    <t>20805</t>
  </si>
  <si>
    <t>行政事业单位养老支出</t>
  </si>
  <si>
    <t>2080501</t>
  </si>
  <si>
    <t>行政单位离退休</t>
  </si>
  <si>
    <t>2080505</t>
  </si>
  <si>
    <t>机关事业单位基本养老保险缴费支出</t>
  </si>
  <si>
    <t>20816</t>
  </si>
  <si>
    <t>红十字事业</t>
  </si>
  <si>
    <t>2081601</t>
  </si>
  <si>
    <t>行政运行</t>
  </si>
  <si>
    <t>2081602</t>
  </si>
  <si>
    <t>一般行政管理事务</t>
  </si>
  <si>
    <t>2081699</t>
  </si>
  <si>
    <t>其他红十字事业支出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</si>
  <si>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</si>
  <si>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</si>
  <si>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</si>
  <si>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</si>
  <si>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</si>
  <si>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</si>
  <si>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</si>
  <si>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</si>
  <si>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</si>
  <si>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</si>
  <si>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</si>
  <si>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</si>
  <si>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</si>
  <si>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</si>
  <si>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</si>
  <si>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</si>
  <si>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</si>
  <si>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</si>
  <si>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</si>
  <si>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</si>
  <si>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</si>
  <si>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</si>
  <si>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</si>
  <si>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</si>
  <si>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</si>
  <si>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</si>
  <si>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</si>
  <si>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</si>
  <si>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</si>
  <si>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</si>
  <si>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</si>
  <si>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</si>
  <si>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</si>
  <si>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</si>
  <si>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</si>
  <si>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</si>
  <si>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</si>
  <si>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</si>
  <si>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</si>
  <si>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</si>
  <si>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</si>
  <si>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</si>
  <si>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</si>
  <si>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</si>
  <si>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</si>
  <si>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</si>
  <si>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</si>
  <si>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</si>
  <si>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</si>
  <si>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</si>
  <si>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</si>
  <si>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</si>
  <si>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</si>
  <si>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</si>
  <si>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</si>
  <si>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</si>
  <si>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</si>
  <si>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</si>
  <si>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</si>
  <si>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</si>
  <si>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</si>
  <si>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</si>
  <si>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</si>
  <si>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</si>
  <si>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</si>
  <si>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</si>
  <si>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</si>
  <si>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</si>
  <si>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</si>
  <si>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</si>
  <si>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</si>
  <si>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</si>
  <si>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</si>
  <si>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</si>
  <si>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</si>
  <si>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</si>
  <si>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</si>
  <si>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</si>
  <si>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</si>
  <si>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</si>
  <si>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</si>
  <si>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</si>
  <si>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</si>
  <si>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</si>
  <si>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</si>
  <si>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</si>
  <si>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
科目
编码</t>
  </si>
  <si>
    <t>功能科目名称</t>
  </si>
  <si>
    <t>经济
科目
编码</t>
  </si>
  <si>
    <t>经济科目名称</t>
  </si>
  <si>
    <t>资金来源</t>
  </si>
  <si>
    <t>财政拨款结转结余</t>
  </si>
  <si>
    <t>财
政
专
户
管
理
资
金</t>
  </si>
  <si>
    <t>全年数</t>
  </si>
  <si>
    <t>已
提
前
安
排</t>
  </si>
  <si>
    <t>抵
扣
上
年
垫
付
资
金</t>
  </si>
  <si>
    <t>本次下达</t>
  </si>
  <si>
    <t>另
文
下
达</t>
  </si>
  <si>
    <t>一
般
公
共
预
算</t>
  </si>
  <si>
    <t>政
府
性
基
金
预
算</t>
  </si>
  <si>
    <t>国
有
资
本
经
营
预
算</t>
  </si>
  <si>
    <t>事
业
收
入</t>
  </si>
  <si>
    <t>事
业
单
位
经
营
收
入</t>
  </si>
  <si>
    <t>上
级
补
助
收
入</t>
  </si>
  <si>
    <t>附
属
单
位
上
缴
收
入</t>
  </si>
  <si>
    <t>其
他
收
入</t>
  </si>
  <si>
    <t>8</t>
  </si>
  <si>
    <t>9</t>
  </si>
  <si>
    <t>10</t>
  </si>
  <si>
    <t>11</t>
  </si>
  <si>
    <t>12</t>
  </si>
  <si>
    <t>13</t>
  </si>
  <si>
    <t>14</t>
  </si>
  <si>
    <t>15</t>
  </si>
  <si>
    <t>16</t>
  </si>
  <si>
    <t>17</t>
  </si>
  <si>
    <t>18</t>
  </si>
  <si>
    <t>19</t>
  </si>
  <si>
    <t>20</t>
  </si>
  <si>
    <t>21</t>
  </si>
  <si>
    <t>22</t>
  </si>
  <si>
    <t>23</t>
  </si>
  <si>
    <t>533100210000000002067</t>
  </si>
  <si>
    <t>行政人员支出工资</t>
  </si>
  <si>
    <t>30101</t>
  </si>
  <si>
    <t>基本工资</t>
  </si>
  <si>
    <t>30102</t>
  </si>
  <si>
    <t>津贴补贴</t>
  </si>
  <si>
    <t>533100231100001455338</t>
  </si>
  <si>
    <t>绩效奖励行政</t>
  </si>
  <si>
    <t>30103</t>
  </si>
  <si>
    <t>奖金</t>
  </si>
  <si>
    <t>533100210000000002068</t>
  </si>
  <si>
    <t>社会保障缴费</t>
  </si>
  <si>
    <t>30108</t>
  </si>
  <si>
    <t>机关事业单位基本养老保险缴费</t>
  </si>
  <si>
    <t>30110</t>
  </si>
  <si>
    <t>职工基本医疗保险缴费</t>
  </si>
  <si>
    <t>533100231100001079063</t>
  </si>
  <si>
    <t>退休公务员医疗费</t>
  </si>
  <si>
    <t>30111</t>
  </si>
  <si>
    <t>公务员医疗补助缴费</t>
  </si>
  <si>
    <t>30112</t>
  </si>
  <si>
    <t>其他社会保障缴费</t>
  </si>
  <si>
    <t>533100210000000002069</t>
  </si>
  <si>
    <t>30113</t>
  </si>
  <si>
    <t>533100221100000391508</t>
  </si>
  <si>
    <t>备灾救灾中心保安保洁费</t>
  </si>
  <si>
    <t>30199</t>
  </si>
  <si>
    <t>其他工资福利支出</t>
  </si>
  <si>
    <t>533100231100001229918</t>
  </si>
  <si>
    <t>编外人员经费</t>
  </si>
  <si>
    <t>533100221100000340906</t>
  </si>
  <si>
    <t>公用经费安排的工会经费</t>
  </si>
  <si>
    <t>30228</t>
  </si>
  <si>
    <t>工会经费</t>
  </si>
  <si>
    <t>533100210000000002073</t>
  </si>
  <si>
    <t>一般公用经费</t>
  </si>
  <si>
    <t>30229</t>
  </si>
  <si>
    <t>福利费</t>
  </si>
  <si>
    <t>533100210000000002072</t>
  </si>
  <si>
    <t>退休公用经费</t>
  </si>
  <si>
    <t>30201</t>
  </si>
  <si>
    <t>办公费</t>
  </si>
  <si>
    <t>533100231100001079064</t>
  </si>
  <si>
    <t>公务交通补贴（行政）</t>
  </si>
  <si>
    <t>30239</t>
  </si>
  <si>
    <t>其他交通费用</t>
  </si>
  <si>
    <t>预算05-1表</t>
  </si>
  <si>
    <t>2025年部门项目支出预算表</t>
  </si>
  <si>
    <t>项目分类</t>
  </si>
  <si>
    <t>项目单位</t>
  </si>
  <si>
    <t>本年拨款</t>
  </si>
  <si>
    <t>其中：本次下达</t>
  </si>
  <si>
    <t>单位资金安排其他红十字事业发展经费</t>
  </si>
  <si>
    <t>事业发展类</t>
  </si>
  <si>
    <t>533100221100000883705</t>
  </si>
  <si>
    <t>30216</t>
  </si>
  <si>
    <t>培训费</t>
  </si>
  <si>
    <t>30226</t>
  </si>
  <si>
    <t>劳务费</t>
  </si>
  <si>
    <t>31001</t>
  </si>
  <si>
    <t>房屋建筑物购建</t>
  </si>
  <si>
    <t>红十字事业经费</t>
  </si>
  <si>
    <t>533100200000000000120</t>
  </si>
  <si>
    <t>30205</t>
  </si>
  <si>
    <t>水费</t>
  </si>
  <si>
    <t>30206</t>
  </si>
  <si>
    <t>电费</t>
  </si>
  <si>
    <t>30207</t>
  </si>
  <si>
    <t>邮电费</t>
  </si>
  <si>
    <t>30211</t>
  </si>
  <si>
    <t>差旅费</t>
  </si>
  <si>
    <t>30215</t>
  </si>
  <si>
    <t>会议费</t>
  </si>
  <si>
    <t>30217</t>
  </si>
  <si>
    <t>30227</t>
  </si>
  <si>
    <t>委托业务费</t>
  </si>
  <si>
    <t>30231</t>
  </si>
  <si>
    <t>公务用车运行维护费</t>
  </si>
  <si>
    <t>救灾应急经费</t>
  </si>
  <si>
    <t>533100200000000000118</t>
  </si>
  <si>
    <t>31008</t>
  </si>
  <si>
    <t>物资储备</t>
  </si>
  <si>
    <t>人道主义救助专项经费</t>
  </si>
  <si>
    <t>533100200000000000119</t>
  </si>
  <si>
    <t>30306</t>
  </si>
  <si>
    <t>救济费</t>
  </si>
  <si>
    <t>预算05-2表</t>
  </si>
  <si>
    <t>2025年部门项目支出绩效目标表</t>
  </si>
  <si>
    <t>单位名称、项目名称</t>
  </si>
  <si>
    <t>项目年度绩效目标</t>
  </si>
  <si>
    <t>一级指标</t>
  </si>
  <si>
    <t>二级指标</t>
  </si>
  <si>
    <t>三级指标</t>
  </si>
  <si>
    <t>指标
性质</t>
  </si>
  <si>
    <t>指标值</t>
  </si>
  <si>
    <t>度量
单位</t>
  </si>
  <si>
    <t>指标属性</t>
  </si>
  <si>
    <t>指标内容</t>
  </si>
  <si>
    <t>年度工作重点放在开展应急救护普及培训、公益活动、志愿服务、无偿献血、造血干细胞捐献、人体器官捐献、助困助医助学、残疾人假肢安装维修、博爱援建、备灾仓库等级评定、信息化建设、对外交流与合作等人道救助和人道服务方面；工作范围涉及州直及各县市需重点救助的特殊困难人群；工作方向是开展健康促进、大病救助、博爱援建、志愿服务、对外交流与合作等经常性的人道主义工作，进一步促进人道救助和人道服务工作。</t>
  </si>
  <si>
    <t>产出指标</t>
  </si>
  <si>
    <t>数量指标</t>
  </si>
  <si>
    <t>救护取证培训数</t>
  </si>
  <si>
    <t>&gt;=</t>
  </si>
  <si>
    <t>300</t>
  </si>
  <si>
    <t>人</t>
  </si>
  <si>
    <t>定量指标</t>
  </si>
  <si>
    <t>反应我会在初学机动车驾驶员、旅游、电力、民航等特殊行业和部门中开展初级应急救护培训人数。</t>
  </si>
  <si>
    <t>救护知识普及数</t>
  </si>
  <si>
    <t>1000</t>
  </si>
  <si>
    <t>反映部门按年度计划面对社会公众开展应急救护普及培训人数。</t>
  </si>
  <si>
    <t>红十字志愿服务数</t>
  </si>
  <si>
    <t>次</t>
  </si>
  <si>
    <t>反映每季度组织开展红十字会志愿服务活动，发挥红十字志愿队伍在各项公益活动中的作用。</t>
  </si>
  <si>
    <t>法定会议数</t>
  </si>
  <si>
    <t>场次</t>
  </si>
  <si>
    <t>年度召开会员代表大会1次，监事会会议1次，理事会、常务理事会会议合开。</t>
  </si>
  <si>
    <t>能力提升及基层调研完成率</t>
  </si>
  <si>
    <t>90</t>
  </si>
  <si>
    <t>%</t>
  </si>
  <si>
    <t>反映部门按要求参加各类业务提升培训和调研工作的完成情况。</t>
  </si>
  <si>
    <t>财务管理执行数</t>
  </si>
  <si>
    <t>项（个）</t>
  </si>
  <si>
    <t>反映部门财务管理内控控制，年度专项审计和监督检查情况。</t>
  </si>
  <si>
    <t>质量指标</t>
  </si>
  <si>
    <t>救护培训人员合格率</t>
  </si>
  <si>
    <t>=</t>
  </si>
  <si>
    <t>95</t>
  </si>
  <si>
    <t>反映单位组织开展应急救护取证培训的质量。</t>
  </si>
  <si>
    <t>时效指标</t>
  </si>
  <si>
    <t>法定职责工作任务完成率</t>
  </si>
  <si>
    <t>反应部门工作任务是否在规定时间内完成。</t>
  </si>
  <si>
    <t>成本指标</t>
  </si>
  <si>
    <t>经济成本指标</t>
  </si>
  <si>
    <t>预算项目执行数≤年初预算数</t>
  </si>
  <si>
    <t>元</t>
  </si>
  <si>
    <t>反映部门年初财政预算项目资金执行情况。</t>
  </si>
  <si>
    <t>效益指标</t>
  </si>
  <si>
    <t>社会效益</t>
  </si>
  <si>
    <t>政策知晓率</t>
  </si>
  <si>
    <t>反应部门按照法定职责开展“三救”“三献”等红十字事业宣传普及活动情况。</t>
  </si>
  <si>
    <t>满意度指标</t>
  </si>
  <si>
    <t>服务对象满意度</t>
  </si>
  <si>
    <t>社会公众满意度</t>
  </si>
  <si>
    <t>反映部门履职后的受益群体对部门履行职能职责的满意程度。</t>
  </si>
  <si>
    <t>在强化储备物资日常维护和管理的同时，根据仓库物资现有存量数和物品情况，结合社会需求，补充备灾救灾仓库应急救援物资，提升红十字会救灾救助的实力，确保及时、有效地开展应急救援。</t>
  </si>
  <si>
    <t>物资设备采购数</t>
  </si>
  <si>
    <t>&lt;=</t>
  </si>
  <si>
    <t>45000</t>
  </si>
  <si>
    <t>反应年度根据财政预算资金安排数及社会需求情况补足备灾救灾仓储物资。</t>
  </si>
  <si>
    <t>物资合格率</t>
  </si>
  <si>
    <t>100</t>
  </si>
  <si>
    <t>反映年度采购物资质检合格情况。</t>
  </si>
  <si>
    <t>物资采购及时率</t>
  </si>
  <si>
    <t>反应物资是否按采购管理办法和采购合同条款在规定时间内完成采购。</t>
  </si>
  <si>
    <t>反映部门年初财政预算资金的执行情况。</t>
  </si>
  <si>
    <t>物资需求适用率</t>
  </si>
  <si>
    <t>反应年度采购物资是否适用于社会救助需求。</t>
  </si>
  <si>
    <t>受益对象满意度</t>
  </si>
  <si>
    <t>反应受益人对救助物资及红会人道救助工作满意度情况。</t>
  </si>
  <si>
    <t>年度持续针对适龄儿童、在校学生、留守儿童及考取大学因贫无力入学的人群开展“捐资助学活动”；对艾滋病致孤儿童、孤寡老人、弱势妇女等困难群体开展健康促进、大病救助、扶贫帮困等人道主义救助；及时汇总筛选救助对象，按照救助管理办法开展实施，为困难群体提供全方位、多层次的帮助。</t>
  </si>
  <si>
    <t>人道主义救助对象</t>
  </si>
  <si>
    <t>30</t>
  </si>
  <si>
    <t>面对社会弱势群体开展医疗救助、博爱助学、贫困帮扶等人道主义救助。</t>
  </si>
  <si>
    <t>救助资格审核准确性</t>
  </si>
  <si>
    <t>反应审核受益人救助资格准确性。</t>
  </si>
  <si>
    <t>救助金发放及时性</t>
  </si>
  <si>
    <t>反应救助工作任务是否在规定时间内完成。</t>
  </si>
  <si>
    <t>缓解困难群众负担</t>
  </si>
  <si>
    <t>缓解</t>
  </si>
  <si>
    <t>是/否</t>
  </si>
  <si>
    <t>定性指标</t>
  </si>
  <si>
    <t>反应救助资金拨付后是否一定程度缓解困难群众负担。</t>
  </si>
  <si>
    <t>受助对象满意度</t>
  </si>
  <si>
    <t>反应受助对象对红十字人道救助工作的满意度情况。</t>
  </si>
  <si>
    <t>在我州辖区内，持续推动应急救护培训工作的开展，紧盯重点人群、重点地区的应急救护培训工作，切实履行好红十字会“开展应急救护培训，普及应急救护、防灾避险和卫生健康知识，组织志愿者参与现场救护”的法定职责。</t>
  </si>
  <si>
    <t>人次</t>
  </si>
  <si>
    <t>救护培训开展及时率</t>
  </si>
  <si>
    <t>反映部门应急救护培训任务完成的及时情况。</t>
  </si>
  <si>
    <t>120</t>
  </si>
  <si>
    <t>元/人</t>
  </si>
  <si>
    <t>反映部门在开展应急救护取证培训时，按每人每期120元标准收取培训费用。</t>
  </si>
  <si>
    <t>志愿服务活动数</t>
  </si>
  <si>
    <t>反映部门开展应急救护志愿服务活动情况（如“急救地摊”等）。</t>
  </si>
  <si>
    <t>参训人员满意度</t>
  </si>
  <si>
    <t>反映参训人员对应急救护培训内容、讲师授课、课程设置和培训效果等的满意度。</t>
  </si>
  <si>
    <t>预算06表</t>
  </si>
  <si>
    <t>2025年部门政府性基金预算支出预算表</t>
  </si>
  <si>
    <t>政府性基金预算支出</t>
  </si>
  <si>
    <t>注：本单位本年度无此项预算。</t>
  </si>
  <si>
    <t>预算07表</t>
  </si>
  <si>
    <t>2025年部门政府采购预算表</t>
  </si>
  <si>
    <t>预算项目</t>
  </si>
  <si>
    <t>采购项目</t>
  </si>
  <si>
    <t>采购目录</t>
  </si>
  <si>
    <t>计量
单位</t>
  </si>
  <si>
    <t>数量</t>
  </si>
  <si>
    <t>面向中小
企业预留
资金</t>
  </si>
  <si>
    <t>一般公共
预算</t>
  </si>
  <si>
    <t>政
府
性
基
金</t>
  </si>
  <si>
    <t>国有
资本
经营
收益</t>
  </si>
  <si>
    <t>财
政
专
户
管
理
的
收
入</t>
  </si>
  <si>
    <t>单位自筹</t>
  </si>
  <si>
    <t>公车燃油费</t>
  </si>
  <si>
    <t>车辆加油、添加燃料服务</t>
  </si>
  <si>
    <t>项</t>
  </si>
  <si>
    <t>公车保险费</t>
  </si>
  <si>
    <t>机动车保险服务</t>
  </si>
  <si>
    <t>备灾救灾中心保安费</t>
  </si>
  <si>
    <t>保安服务</t>
  </si>
  <si>
    <t>备灾救灾中心保洁费</t>
  </si>
  <si>
    <t>物业管理服务</t>
  </si>
  <si>
    <t>备灾救灾综合储备仓库建设项目质保金</t>
  </si>
  <si>
    <t>应急救援业务用房施工</t>
  </si>
  <si>
    <t>预算08表</t>
  </si>
  <si>
    <t>2025年部门政府购买服务预算表</t>
  </si>
  <si>
    <t>政府购买服务项目</t>
  </si>
  <si>
    <t>政府购买服务目录</t>
  </si>
  <si>
    <t>国
有
资
本
经
营
收
益</t>
  </si>
  <si>
    <t>预算09-1表</t>
  </si>
  <si>
    <t>2025年州对下转移支付预算表</t>
  </si>
  <si>
    <t>单位名称（项目）</t>
  </si>
  <si>
    <t>地区</t>
  </si>
  <si>
    <t>政府性基金</t>
  </si>
  <si>
    <t>芒市</t>
  </si>
  <si>
    <t>梁河</t>
  </si>
  <si>
    <t>盈江</t>
  </si>
  <si>
    <t>陇川</t>
  </si>
  <si>
    <t>瑞丽</t>
  </si>
  <si>
    <t>预算09-2表</t>
  </si>
  <si>
    <t>2025年州对下转移支付绩效目标表</t>
  </si>
  <si>
    <t>预算10表</t>
  </si>
  <si>
    <t>2025年新增资产配置表</t>
  </si>
  <si>
    <t>资产类别</t>
  </si>
  <si>
    <t>资产分类代码.名称</t>
  </si>
  <si>
    <t>资产名称</t>
  </si>
  <si>
    <t>财政部门批复数（元）</t>
  </si>
  <si>
    <t>单价</t>
  </si>
  <si>
    <t>金额</t>
  </si>
  <si>
    <t>预算11表</t>
  </si>
  <si>
    <t>2025年上级转移支付补助项目支出预算表</t>
  </si>
  <si>
    <t>上级补助</t>
  </si>
  <si>
    <t>预算12表</t>
  </si>
  <si>
    <t>2025年部门项目支出中期规划预算表</t>
  </si>
  <si>
    <t>项目级次</t>
  </si>
  <si>
    <t>2025年</t>
  </si>
  <si>
    <t>2026年</t>
  </si>
  <si>
    <t>2027年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</si>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</sst>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9"/>
      <color theme="1"/>
      <name val="宋体"/>
      <charset val="134"/>
      <scheme val="minor"/>
    </font>
    <font>
      <sz val="11"/>
      <name val="宋体"/>
      <charset val="134"/>
      <scheme val="minor"/>
    </font>
    <font>
      <b/>
      <sz val="19.5"/>
      <name val="宋体"/>
      <charset val="134"/>
    </font>
    <font>
      <sz val="9"/>
      <color rgb="FF000000"/>
      <name val="Calibri"/>
      <charset val="134"/>
    </font>
    <font>
      <b/>
      <sz val="22"/>
      <color rgb="FF000000"/>
      <name val="宋体"/>
      <charset val="134"/>
    </font>
    <font>
      <sz val="9"/>
      <color rgb="FF000000"/>
      <name val="SimSun"/>
      <charset val="134"/>
    </font>
    <font>
      <sz val="8"/>
      <color rgb="FF000000"/>
      <name val="宋体"/>
      <charset val="134"/>
    </font>
    <font>
      <b/>
      <sz val="18"/>
      <color rgb="FF000000"/>
      <name val="SimSun"/>
      <charset val="134"/>
    </font>
    <font>
      <b/>
      <sz val="20"/>
      <color rgb="FF000000"/>
      <name val="宋体"/>
      <charset val="134"/>
    </font>
    <font>
      <b/>
      <sz val="11"/>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3" borderId="19" applyNumberFormat="0" applyAlignment="0" applyProtection="0">
      <alignment vertical="center"/>
    </xf>
    <xf numFmtId="0" fontId="28" fillId="4" borderId="20" applyNumberFormat="0" applyAlignment="0" applyProtection="0">
      <alignment vertical="center"/>
    </xf>
    <xf numFmtId="0" fontId="29" fillId="4" borderId="19" applyNumberFormat="0" applyAlignment="0" applyProtection="0">
      <alignment vertical="center"/>
    </xf>
    <xf numFmtId="0" fontId="30" fillId="5"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cellStyleXfs>
  <cellXfs count="18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Font="1" applyProtection="1">
      <alignment horizontal="right" vertical="center"/>
      <protection locked="0"/>
    </xf>
    <xf numFmtId="0" fontId="3" fillId="0" borderId="7" xfId="0" applyFont="1" applyFill="1" applyBorder="1" applyAlignment="1"/>
    <xf numFmtId="49" fontId="5" fillId="0" borderId="7" xfId="53" applyFo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8" fillId="0" borderId="0" xfId="0" applyFont="1" applyBorder="1"/>
    <xf numFmtId="0" fontId="3" fillId="0" borderId="7" xfId="0" applyFont="1" applyBorder="1" applyAlignment="1" applyProtection="1">
      <alignment horizontal="center" vertical="center"/>
      <protection locked="0"/>
    </xf>
    <xf numFmtId="0" fontId="9"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5" fillId="0" borderId="7" xfId="53" applyNumberFormat="1" applyFont="1" applyBorder="1" applyAlignment="1">
      <alignment horizontal="center" vertical="center" wrapText="1"/>
    </xf>
    <xf numFmtId="0" fontId="11" fillId="0" borderId="7"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7" xfId="0" applyFont="1" applyFill="1" applyBorder="1" applyAlignment="1">
      <alignment horizontal="right" vertical="center"/>
    </xf>
    <xf numFmtId="0" fontId="3" fillId="0" borderId="7" xfId="0" applyFont="1" applyFill="1" applyBorder="1" applyAlignment="1" applyProtection="1">
      <alignment horizontal="center" vertical="center" wrapText="1"/>
      <protection locked="0"/>
    </xf>
    <xf numFmtId="0" fontId="3" fillId="0" borderId="4" xfId="0" applyFont="1" applyFill="1" applyBorder="1" applyAlignment="1" applyProtection="1">
      <alignment vertical="center" wrapText="1"/>
      <protection locked="0"/>
    </xf>
    <xf numFmtId="0" fontId="3" fillId="0" borderId="7" xfId="0" applyFont="1" applyFill="1" applyBorder="1" applyAlignment="1" applyProtection="1">
      <alignment horizontal="right" vertical="center" wrapText="1"/>
      <protection locked="0"/>
    </xf>
    <xf numFmtId="0" fontId="3" fillId="0" borderId="7" xfId="0" applyFont="1" applyFill="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lignment vertical="center" wrapText="1"/>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178" fontId="7"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12" xfId="0" applyFont="1" applyBorder="1" applyAlignment="1">
      <alignment horizontal="center" vertical="center" wrapText="1"/>
    </xf>
    <xf numFmtId="0" fontId="3" fillId="0" borderId="12" xfId="0" applyFont="1" applyBorder="1" applyAlignment="1" applyProtection="1">
      <alignment horizontal="center" vertical="center" wrapText="1"/>
      <protection locked="0"/>
    </xf>
    <xf numFmtId="0" fontId="3" fillId="0" borderId="13"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11" fillId="0" borderId="7" xfId="0" applyFont="1" applyFill="1" applyBorder="1" applyAlignment="1">
      <alignment horizontal="center" vertical="center"/>
    </xf>
    <xf numFmtId="0" fontId="11" fillId="0" borderId="7" xfId="0" applyFont="1" applyFill="1" applyBorder="1" applyAlignment="1">
      <alignment vertical="center"/>
    </xf>
    <xf numFmtId="0" fontId="11" fillId="0" borderId="7" xfId="0" applyFont="1" applyFill="1" applyBorder="1" applyAlignment="1">
      <alignment vertical="center" wrapText="1"/>
    </xf>
    <xf numFmtId="0" fontId="3" fillId="0" borderId="2" xfId="0" applyFont="1" applyFill="1" applyBorder="1" applyAlignment="1">
      <alignment horizontal="center" vertical="center"/>
    </xf>
    <xf numFmtId="0" fontId="11" fillId="0" borderId="3" xfId="0" applyFont="1" applyFill="1" applyBorder="1" applyAlignment="1">
      <alignment vertical="center"/>
    </xf>
    <xf numFmtId="0" fontId="3" fillId="0" borderId="0" xfId="0" applyFont="1" applyAlignment="1">
      <alignment horizontal="right" vertical="center" wrapText="1"/>
    </xf>
    <xf numFmtId="0" fontId="3" fillId="0" borderId="0" xfId="0" applyFont="1" applyBorder="1" applyAlignment="1">
      <alignment horizontal="right" vertical="center" wrapText="1"/>
    </xf>
    <xf numFmtId="0" fontId="3" fillId="0" borderId="0" xfId="0" applyFont="1" applyAlignment="1">
      <alignment horizontal="right" wrapText="1"/>
    </xf>
    <xf numFmtId="0" fontId="3" fillId="0" borderId="0" xfId="0" applyFont="1" applyBorder="1" applyAlignment="1">
      <alignment horizontal="right" wrapText="1"/>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11" fillId="0" borderId="6"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3" xfId="0" applyFont="1" applyFill="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vertical="center"/>
      <protection locked="0"/>
    </xf>
    <xf numFmtId="49" fontId="13" fillId="0" borderId="7" xfId="53" applyFont="1" applyAlignment="1">
      <alignment horizontal="center" vertical="center" wrapText="1"/>
    </xf>
    <xf numFmtId="49" fontId="13" fillId="0" borderId="7" xfId="53" applyFont="1">
      <alignment horizontal="left" vertical="center" wrapText="1"/>
    </xf>
    <xf numFmtId="0" fontId="7" fillId="0" borderId="0" xfId="0" applyFont="1" applyBorder="1" applyAlignment="1">
      <alignment horizontal="left" vertical="center"/>
    </xf>
    <xf numFmtId="49" fontId="13" fillId="0" borderId="7" xfId="0" applyNumberFormat="1" applyFont="1" applyFill="1" applyBorder="1" applyAlignment="1">
      <alignment horizontal="center" vertical="center" wrapText="1"/>
    </xf>
    <xf numFmtId="49" fontId="3" fillId="0" borderId="7" xfId="53" applyFont="1">
      <alignment horizontal="left" vertical="center" wrapText="1"/>
    </xf>
    <xf numFmtId="49" fontId="3" fillId="0" borderId="7" xfId="53" applyFont="1" applyAlignment="1">
      <alignment horizontal="center" vertical="center" wrapText="1"/>
    </xf>
    <xf numFmtId="0" fontId="7" fillId="0" borderId="7" xfId="0" applyFont="1" applyBorder="1" applyAlignment="1">
      <alignment horizontal="center" vertical="center"/>
    </xf>
    <xf numFmtId="0" fontId="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 fillId="0" borderId="0" xfId="0" applyFont="1" applyBorder="1" applyAlignment="1">
      <alignment horizontal="right"/>
    </xf>
    <xf numFmtId="49" fontId="14" fillId="0" borderId="7" xfId="53" applyFont="1">
      <alignment horizontal="left" vertical="center" wrapText="1"/>
    </xf>
    <xf numFmtId="0" fontId="1" fillId="0" borderId="0" xfId="0" applyFont="1" applyAlignment="1">
      <alignment horizontal="right"/>
    </xf>
    <xf numFmtId="0" fontId="7" fillId="0" borderId="7" xfId="0" applyFont="1" applyBorder="1" applyAlignment="1">
      <alignment horizontal="center" vertical="center" wrapText="1"/>
    </xf>
    <xf numFmtId="0" fontId="1" fillId="0" borderId="0" xfId="0" applyFont="1" applyAlignment="1">
      <alignment horizontal="right" vertical="center"/>
    </xf>
    <xf numFmtId="0" fontId="1" fillId="0" borderId="0" xfId="0" applyFont="1" applyBorder="1" applyAlignment="1">
      <alignment horizontal="center" wrapText="1"/>
    </xf>
    <xf numFmtId="0" fontId="15" fillId="0" borderId="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4" fontId="3" fillId="0" borderId="7" xfId="0" applyNumberFormat="1" applyFont="1" applyFill="1" applyBorder="1" applyAlignment="1">
      <alignment vertical="center"/>
    </xf>
    <xf numFmtId="4" fontId="3" fillId="0" borderId="2" xfId="0" applyNumberFormat="1" applyFont="1" applyFill="1" applyBorder="1" applyAlignment="1">
      <alignment vertical="center"/>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1"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178" fontId="13" fillId="0" borderId="7" xfId="54" applyFont="1">
      <alignment horizontal="right" vertical="center"/>
    </xf>
    <xf numFmtId="49" fontId="13" fillId="0" borderId="7" xfId="53" applyFont="1" applyAlignment="1">
      <alignment horizontal="left" vertical="center" wrapText="1" indent="1"/>
    </xf>
    <xf numFmtId="49" fontId="13" fillId="0" borderId="7" xfId="53" applyFont="1" applyAlignment="1">
      <alignment horizontal="left" vertical="center" wrapText="1" indent="2"/>
    </xf>
    <xf numFmtId="0" fontId="0" fillId="0" borderId="0" xfId="0" applyFont="1" applyBorder="1" applyAlignment="1">
      <alignment horizontal="right"/>
    </xf>
    <xf numFmtId="0" fontId="0" fillId="0" borderId="0"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7" fillId="0" borderId="0"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18" fillId="0" borderId="7" xfId="0" applyFont="1" applyBorder="1" applyAlignment="1">
      <alignment vertical="center"/>
    </xf>
    <xf numFmtId="4" fontId="18" fillId="0" borderId="7" xfId="0" applyNumberFormat="1" applyFont="1" applyBorder="1" applyAlignment="1" applyProtection="1">
      <alignment horizontal="right" vertical="center"/>
      <protection locked="0"/>
    </xf>
    <xf numFmtId="49" fontId="18" fillId="0" borderId="7" xfId="53" applyNumberFormat="1" applyFont="1" applyBorder="1">
      <alignment horizontal="left" vertical="center" wrapText="1"/>
    </xf>
    <xf numFmtId="0" fontId="7" fillId="0" borderId="7" xfId="0" applyFont="1" applyBorder="1" applyAlignment="1">
      <alignment vertical="center"/>
    </xf>
    <xf numFmtId="4" fontId="3" fillId="0" borderId="7" xfId="0" applyNumberFormat="1" applyFont="1" applyBorder="1" applyAlignment="1" applyProtection="1">
      <alignment horizontal="right" vertical="center"/>
      <protection locked="0"/>
    </xf>
    <xf numFmtId="49" fontId="7" fillId="0" borderId="7" xfId="53" applyNumberFormat="1" applyFont="1" applyBorder="1" applyAlignment="1">
      <alignment horizontal="left" vertical="center" wrapText="1"/>
    </xf>
    <xf numFmtId="0" fontId="3" fillId="0" borderId="7" xfId="0" applyFont="1" applyBorder="1" applyAlignment="1">
      <alignment horizontal="left" vertical="center"/>
    </xf>
    <xf numFmtId="4" fontId="3" fillId="0" borderId="7" xfId="0" applyNumberFormat="1" applyFont="1" applyBorder="1" applyAlignment="1">
      <alignment horizontal="right" vertical="center"/>
    </xf>
    <xf numFmtId="0" fontId="3" fillId="0" borderId="7" xfId="0" applyFont="1" applyBorder="1" applyAlignment="1">
      <alignment vertical="center"/>
    </xf>
    <xf numFmtId="4" fontId="18" fillId="0" borderId="7" xfId="0" applyNumberFormat="1" applyFont="1" applyBorder="1" applyAlignment="1">
      <alignment horizontal="right" vertical="center"/>
    </xf>
    <xf numFmtId="0" fontId="7" fillId="0" borderId="7" xfId="0" applyFont="1" applyBorder="1" applyAlignment="1">
      <alignment horizontal="left" vertical="center"/>
    </xf>
    <xf numFmtId="0" fontId="18" fillId="0" borderId="7" xfId="0" applyFont="1" applyBorder="1" applyAlignment="1" applyProtection="1">
      <alignment horizontal="center" vertical="center"/>
      <protection locked="0"/>
    </xf>
    <xf numFmtId="0" fontId="18" fillId="0" borderId="7" xfId="0" applyFont="1" applyBorder="1" applyAlignment="1">
      <alignment horizontal="center" vertical="center"/>
    </xf>
    <xf numFmtId="0" fontId="0" fillId="0" borderId="0" xfId="0" applyFont="1" applyBorder="1" applyAlignment="1">
      <alignment horizontal="center"/>
    </xf>
    <xf numFmtId="0" fontId="6"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3" fillId="0" borderId="7" xfId="53" applyNumberFormat="1" applyFont="1">
      <alignment horizontal="left" vertical="center" wrapText="1"/>
    </xf>
    <xf numFmtId="178" fontId="3" fillId="0" borderId="7" xfId="54" applyFont="1" applyAlignment="1">
      <alignment horizontal="right" vertical="center"/>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178" fontId="7" fillId="0" borderId="0"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3" fillId="0" borderId="0" xfId="0" applyFont="1" applyBorder="1"/>
    <xf numFmtId="0" fontId="3" fillId="0" borderId="1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Protection="1">
      <protection locked="0"/>
    </xf>
    <xf numFmtId="0" fontId="6" fillId="0" borderId="0" xfId="0" applyFont="1" applyBorder="1" applyAlignment="1">
      <alignment horizontal="center" vertical="top"/>
    </xf>
    <xf numFmtId="0" fontId="18" fillId="0" borderId="0" xfId="0" applyFont="1" applyBorder="1" applyAlignment="1">
      <alignment horizontal="center" vertical="center"/>
    </xf>
    <xf numFmtId="49" fontId="7" fillId="0" borderId="7" xfId="53" applyNumberFormat="1" applyFont="1" applyBorder="1">
      <alignment horizontal="left" vertical="center" wrapText="1"/>
    </xf>
    <xf numFmtId="0" fontId="3"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7" fillId="0" borderId="6" xfId="0" applyFont="1" applyBorder="1" applyAlignment="1">
      <alignment horizontal="left" vertical="center"/>
    </xf>
    <xf numFmtId="0" fontId="18"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pane ySplit="1" topLeftCell="A2" activePane="bottomLeft" state="frozen"/>
      <selection/>
      <selection pane="bottomLeft" activeCell="D18" sqref="D18:D22"/>
    </sheetView>
  </sheetViews>
  <sheetFormatPr defaultColWidth="8" defaultRowHeight="14.25" customHeight="1" outlineLevelCol="3"/>
  <cols>
    <col min="1" max="1" width="46.625" customWidth="1"/>
    <col min="2" max="2" width="25.625" customWidth="1"/>
    <col min="3" max="3" width="46.625" customWidth="1"/>
    <col min="4" max="4" width="25.625" customWidth="1"/>
  </cols>
  <sheetData>
    <row r="1" customHeight="1" spans="1:4">
      <c r="A1" s="1"/>
      <c r="B1" s="1"/>
      <c r="C1" s="1"/>
      <c r="D1" s="1"/>
    </row>
    <row r="2" ht="12" customHeight="1" spans="4:4">
      <c r="D2" s="105" t="s">
        <v>0</v>
      </c>
    </row>
    <row r="3" ht="36" customHeight="1" spans="1:4">
      <c r="A3" s="53" t="s">
        <v>1</v>
      </c>
      <c r="B3" s="177"/>
      <c r="C3" s="177"/>
      <c r="D3" s="177"/>
    </row>
    <row r="4" ht="21" customHeight="1" spans="1:4">
      <c r="A4" s="94" t="s">
        <v>2</v>
      </c>
      <c r="B4" s="178"/>
      <c r="C4" s="178"/>
      <c r="D4" s="104" t="s">
        <v>3</v>
      </c>
    </row>
    <row r="5" ht="13.5" spans="1:4">
      <c r="A5" s="11" t="s">
        <v>4</v>
      </c>
      <c r="B5" s="13"/>
      <c r="C5" s="11" t="s">
        <v>5</v>
      </c>
      <c r="D5" s="13"/>
    </row>
    <row r="6" ht="13.5" spans="1:4">
      <c r="A6" s="16" t="s">
        <v>6</v>
      </c>
      <c r="B6" s="16" t="s">
        <v>7</v>
      </c>
      <c r="C6" s="16" t="s">
        <v>8</v>
      </c>
      <c r="D6" s="16" t="s">
        <v>7</v>
      </c>
    </row>
    <row r="7" ht="13.5" spans="1:4">
      <c r="A7" s="19"/>
      <c r="B7" s="19"/>
      <c r="C7" s="19"/>
      <c r="D7" s="19"/>
    </row>
    <row r="8" ht="19" customHeight="1" spans="1:4">
      <c r="A8" s="155" t="s">
        <v>9</v>
      </c>
      <c r="B8" s="156">
        <v>2523991.69</v>
      </c>
      <c r="C8" s="111" t="str">
        <f>"一"&amp;"、"&amp;"社会保障和就业支出"</f>
        <v>一、社会保障和就业支出</v>
      </c>
      <c r="D8" s="115">
        <v>2553199.29</v>
      </c>
    </row>
    <row r="9" ht="19" customHeight="1" spans="1:4">
      <c r="A9" s="155" t="s">
        <v>10</v>
      </c>
      <c r="B9" s="156"/>
      <c r="C9" s="111" t="str">
        <f>"二"&amp;"、"&amp;"卫生健康支出"</f>
        <v>二、卫生健康支出</v>
      </c>
      <c r="D9" s="115">
        <v>126934.36</v>
      </c>
    </row>
    <row r="10" ht="19" customHeight="1" spans="1:4">
      <c r="A10" s="155" t="s">
        <v>11</v>
      </c>
      <c r="B10" s="156"/>
      <c r="C10" s="111" t="str">
        <f>"三"&amp;"、"&amp;"住房保障支出"</f>
        <v>三、住房保障支出</v>
      </c>
      <c r="D10" s="115">
        <v>143858.04</v>
      </c>
    </row>
    <row r="11" ht="19" customHeight="1" spans="1:4">
      <c r="A11" s="155" t="s">
        <v>12</v>
      </c>
      <c r="B11" s="153"/>
      <c r="C11" s="179"/>
      <c r="D11" s="156"/>
    </row>
    <row r="12" ht="19" customHeight="1" spans="1:4">
      <c r="A12" s="155" t="s">
        <v>13</v>
      </c>
      <c r="B12" s="156">
        <v>300000</v>
      </c>
      <c r="C12" s="179"/>
      <c r="D12" s="156"/>
    </row>
    <row r="13" ht="19" customHeight="1" spans="1:4">
      <c r="A13" s="155" t="s">
        <v>14</v>
      </c>
      <c r="B13" s="153"/>
      <c r="C13" s="179"/>
      <c r="D13" s="156"/>
    </row>
    <row r="14" ht="19" customHeight="1" spans="1:4">
      <c r="A14" s="155" t="s">
        <v>15</v>
      </c>
      <c r="B14" s="153"/>
      <c r="C14" s="179"/>
      <c r="D14" s="156"/>
    </row>
    <row r="15" ht="19" customHeight="1" spans="1:4">
      <c r="A15" s="155" t="s">
        <v>16</v>
      </c>
      <c r="B15" s="153"/>
      <c r="C15" s="179"/>
      <c r="D15" s="156"/>
    </row>
    <row r="16" ht="19" customHeight="1" spans="1:4">
      <c r="A16" s="180" t="s">
        <v>17</v>
      </c>
      <c r="B16" s="153"/>
      <c r="C16" s="179"/>
      <c r="D16" s="156"/>
    </row>
    <row r="17" ht="19" customHeight="1" spans="1:4">
      <c r="A17" s="180" t="s">
        <v>18</v>
      </c>
      <c r="B17" s="156">
        <v>300000</v>
      </c>
      <c r="C17" s="179"/>
      <c r="D17" s="156"/>
    </row>
    <row r="18" ht="19" customHeight="1" spans="1:4">
      <c r="A18" s="181" t="s">
        <v>19</v>
      </c>
      <c r="B18" s="158">
        <v>2823991.69</v>
      </c>
      <c r="C18" s="161" t="s">
        <v>20</v>
      </c>
      <c r="D18" s="158">
        <v>2823991.69</v>
      </c>
    </row>
    <row r="19" ht="19" customHeight="1" spans="1:4">
      <c r="A19" s="182" t="s">
        <v>21</v>
      </c>
      <c r="B19" s="158"/>
      <c r="C19" s="183" t="s">
        <v>22</v>
      </c>
      <c r="D19" s="184"/>
    </row>
    <row r="20" ht="19" customHeight="1" spans="1:4">
      <c r="A20" s="185" t="s">
        <v>23</v>
      </c>
      <c r="B20" s="156"/>
      <c r="C20" s="159" t="s">
        <v>23</v>
      </c>
      <c r="D20" s="153"/>
    </row>
    <row r="21" ht="19" customHeight="1" spans="1:4">
      <c r="A21" s="185" t="s">
        <v>24</v>
      </c>
      <c r="B21" s="156"/>
      <c r="C21" s="159" t="s">
        <v>25</v>
      </c>
      <c r="D21" s="153"/>
    </row>
    <row r="22" ht="30" customHeight="1" spans="1:4">
      <c r="A22" s="186" t="s">
        <v>26</v>
      </c>
      <c r="B22" s="158">
        <v>2823991.69</v>
      </c>
      <c r="C22" s="161" t="s">
        <v>27</v>
      </c>
      <c r="D22" s="150">
        <v>2823991.69</v>
      </c>
    </row>
  </sheetData>
  <mergeCells count="8">
    <mergeCell ref="A3:D3"/>
    <mergeCell ref="A4:B4"/>
    <mergeCell ref="A5:B5"/>
    <mergeCell ref="C5:D5"/>
    <mergeCell ref="A6:A7"/>
    <mergeCell ref="B6:B7"/>
    <mergeCell ref="C6:C7"/>
    <mergeCell ref="D6:D7"/>
  </mergeCells>
  <printOptions horizontalCentered="1"/>
  <pageMargins left="0.393055555555556" right="0.393055555555556" top="0.590277777777778" bottom="0.393055555555556" header="0.5" footer="0.5"/>
  <pageSetup paperSize="9" scale="98"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A18" sqref="A18"/>
    </sheetView>
  </sheetViews>
  <sheetFormatPr defaultColWidth="9.14166666666667" defaultRowHeight="14.25" customHeight="1" outlineLevelCol="7"/>
  <cols>
    <col min="1" max="1" width="29.025" customWidth="1"/>
    <col min="2" max="2" width="9.5" customWidth="1"/>
    <col min="3" max="3" width="16.2916666666667" customWidth="1"/>
    <col min="4" max="6" width="23.25" customWidth="1"/>
  </cols>
  <sheetData>
    <row r="1" customHeight="1" spans="1:6">
      <c r="A1" s="1"/>
      <c r="B1" s="1"/>
      <c r="C1" s="1"/>
      <c r="D1" s="1"/>
      <c r="E1" s="1"/>
      <c r="F1" s="1"/>
    </row>
    <row r="2" ht="15.75" customHeight="1" spans="6:6">
      <c r="F2" s="59" t="s">
        <v>392</v>
      </c>
    </row>
    <row r="3" ht="28.5" customHeight="1" spans="1:6">
      <c r="A3" s="30" t="s">
        <v>393</v>
      </c>
      <c r="B3" s="30"/>
      <c r="C3" s="30"/>
      <c r="D3" s="30"/>
      <c r="E3" s="30"/>
      <c r="F3" s="30"/>
    </row>
    <row r="4" ht="15" customHeight="1" spans="1:8">
      <c r="A4" s="106" t="s">
        <v>2</v>
      </c>
      <c r="B4" s="106"/>
      <c r="C4" s="106"/>
      <c r="D4" s="106"/>
      <c r="E4" s="106"/>
      <c r="F4" s="106"/>
      <c r="G4" s="106"/>
      <c r="H4" s="106"/>
    </row>
    <row r="5" ht="18.75" customHeight="1" spans="1:6">
      <c r="A5" s="10" t="s">
        <v>168</v>
      </c>
      <c r="B5" s="10" t="s">
        <v>54</v>
      </c>
      <c r="C5" s="10" t="s">
        <v>55</v>
      </c>
      <c r="D5" s="16" t="s">
        <v>394</v>
      </c>
      <c r="E5" s="32"/>
      <c r="F5" s="32"/>
    </row>
    <row r="6" ht="30" customHeight="1" spans="1:6">
      <c r="A6" s="19"/>
      <c r="B6" s="19"/>
      <c r="C6" s="19"/>
      <c r="D6" s="16" t="s">
        <v>32</v>
      </c>
      <c r="E6" s="32" t="s">
        <v>63</v>
      </c>
      <c r="F6" s="32" t="s">
        <v>64</v>
      </c>
    </row>
    <row r="7" ht="16.5" customHeight="1" spans="1:6">
      <c r="A7" s="32">
        <v>1</v>
      </c>
      <c r="B7" s="32">
        <v>2</v>
      </c>
      <c r="C7" s="32">
        <v>3</v>
      </c>
      <c r="D7" s="32">
        <v>4</v>
      </c>
      <c r="E7" s="32">
        <v>5</v>
      </c>
      <c r="F7" s="32">
        <v>6</v>
      </c>
    </row>
    <row r="8" ht="20.25" customHeight="1" spans="1:6">
      <c r="A8" s="33"/>
      <c r="B8" s="33"/>
      <c r="C8" s="33"/>
      <c r="D8" s="68"/>
      <c r="E8" s="68"/>
      <c r="F8" s="68"/>
    </row>
    <row r="9" customFormat="1" ht="33" customHeight="1" spans="1:6">
      <c r="A9" s="56" t="s">
        <v>106</v>
      </c>
      <c r="B9" s="55"/>
      <c r="C9" s="55" t="s">
        <v>106</v>
      </c>
      <c r="D9" s="68"/>
      <c r="E9" s="68"/>
      <c r="F9" s="68"/>
    </row>
    <row r="10" customHeight="1" spans="1:1">
      <c r="A10" s="39" t="s">
        <v>395</v>
      </c>
    </row>
  </sheetData>
  <mergeCells count="6">
    <mergeCell ref="A3:F3"/>
    <mergeCell ref="D5:F5"/>
    <mergeCell ref="A9:C9"/>
    <mergeCell ref="A5:A6"/>
    <mergeCell ref="B5:B6"/>
    <mergeCell ref="C5:C6"/>
  </mergeCells>
  <printOptions horizontalCentered="1"/>
  <pageMargins left="0.393055555555556" right="0.393055555555556" top="0.590277777777778" bottom="0.393055555555556"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pane ySplit="1" topLeftCell="A2" activePane="bottomLeft" state="frozen"/>
      <selection/>
      <selection pane="bottomLeft" activeCell="A4" sqref="A4:F4"/>
    </sheetView>
  </sheetViews>
  <sheetFormatPr defaultColWidth="9.14166666666667" defaultRowHeight="14.25" customHeight="1"/>
  <cols>
    <col min="1" max="1" width="33.25" customWidth="1"/>
    <col min="2" max="2" width="28.6916666666667" customWidth="1"/>
    <col min="3" max="3" width="19.4916666666667" customWidth="1"/>
    <col min="4" max="5" width="4.375" customWidth="1"/>
    <col min="6" max="6" width="9.44166666666667" customWidth="1"/>
    <col min="7" max="7" width="9.58333333333333" customWidth="1"/>
    <col min="8" max="8" width="8.7" customWidth="1"/>
    <col min="9" max="9" width="2.5" customWidth="1"/>
    <col min="10" max="10" width="4.375" customWidth="1"/>
    <col min="11" max="11" width="3.125" customWidth="1"/>
    <col min="12" max="12" width="8.84166666666667" customWidth="1"/>
    <col min="13" max="16" width="3.125" customWidth="1"/>
    <col min="17" max="17" width="8.7" customWidth="1"/>
  </cols>
  <sheetData>
    <row r="1" customHeight="1" spans="1:17">
      <c r="A1" s="1"/>
      <c r="B1" s="1"/>
      <c r="C1" s="1"/>
      <c r="D1" s="1"/>
      <c r="E1" s="1"/>
      <c r="F1" s="1"/>
      <c r="G1" s="1"/>
      <c r="H1" s="1"/>
      <c r="I1" s="1"/>
      <c r="J1" s="1"/>
      <c r="K1" s="1"/>
      <c r="L1" s="1"/>
      <c r="M1" s="1"/>
      <c r="N1" s="1"/>
      <c r="O1" s="1"/>
      <c r="P1" s="1"/>
      <c r="Q1" s="1"/>
    </row>
    <row r="2" ht="13.5" customHeight="1" spans="15:17">
      <c r="O2" s="58"/>
      <c r="P2" s="58"/>
      <c r="Q2" s="104" t="s">
        <v>396</v>
      </c>
    </row>
    <row r="3" ht="27.75" customHeight="1" spans="1:17">
      <c r="A3" s="60" t="s">
        <v>397</v>
      </c>
      <c r="B3" s="30"/>
      <c r="C3" s="30"/>
      <c r="D3" s="30"/>
      <c r="E3" s="30"/>
      <c r="F3" s="30"/>
      <c r="G3" s="30"/>
      <c r="H3" s="30"/>
      <c r="I3" s="30"/>
      <c r="J3" s="30"/>
      <c r="K3" s="54"/>
      <c r="L3" s="30"/>
      <c r="M3" s="30"/>
      <c r="N3" s="30"/>
      <c r="O3" s="54"/>
      <c r="P3" s="54"/>
      <c r="Q3" s="30"/>
    </row>
    <row r="4" ht="18.75" customHeight="1" spans="1:17">
      <c r="A4" s="94" t="s">
        <v>2</v>
      </c>
      <c r="B4" s="7"/>
      <c r="C4" s="7"/>
      <c r="D4" s="7"/>
      <c r="E4" s="7"/>
      <c r="F4" s="7"/>
      <c r="G4" s="7"/>
      <c r="H4" s="7"/>
      <c r="I4" s="7"/>
      <c r="J4" s="7"/>
      <c r="O4" s="69"/>
      <c r="P4" s="69"/>
      <c r="Q4" s="105" t="s">
        <v>159</v>
      </c>
    </row>
    <row r="5" ht="15.75" customHeight="1" spans="1:17">
      <c r="A5" s="10" t="s">
        <v>398</v>
      </c>
      <c r="B5" s="73" t="s">
        <v>399</v>
      </c>
      <c r="C5" s="73" t="s">
        <v>400</v>
      </c>
      <c r="D5" s="73" t="s">
        <v>401</v>
      </c>
      <c r="E5" s="73" t="s">
        <v>402</v>
      </c>
      <c r="F5" s="73" t="s">
        <v>403</v>
      </c>
      <c r="G5" s="74" t="s">
        <v>175</v>
      </c>
      <c r="H5" s="74"/>
      <c r="I5" s="74"/>
      <c r="J5" s="74"/>
      <c r="K5" s="75"/>
      <c r="L5" s="74"/>
      <c r="M5" s="74"/>
      <c r="N5" s="74"/>
      <c r="O5" s="89"/>
      <c r="P5" s="75"/>
      <c r="Q5" s="90"/>
    </row>
    <row r="6" ht="17.25" customHeight="1" spans="1:17">
      <c r="A6" s="15"/>
      <c r="B6" s="76"/>
      <c r="C6" s="76"/>
      <c r="D6" s="76"/>
      <c r="E6" s="76"/>
      <c r="F6" s="76"/>
      <c r="G6" s="76" t="s">
        <v>32</v>
      </c>
      <c r="H6" s="76" t="s">
        <v>404</v>
      </c>
      <c r="I6" s="76" t="s">
        <v>405</v>
      </c>
      <c r="J6" s="76" t="s">
        <v>406</v>
      </c>
      <c r="K6" s="77" t="s">
        <v>407</v>
      </c>
      <c r="L6" s="91" t="s">
        <v>408</v>
      </c>
      <c r="M6" s="91"/>
      <c r="N6" s="91"/>
      <c r="O6" s="92"/>
      <c r="P6" s="93"/>
      <c r="Q6" s="78"/>
    </row>
    <row r="7" ht="117" customHeight="1" spans="1:17">
      <c r="A7" s="18"/>
      <c r="B7" s="78"/>
      <c r="C7" s="78"/>
      <c r="D7" s="78"/>
      <c r="E7" s="78"/>
      <c r="F7" s="78"/>
      <c r="G7" s="78"/>
      <c r="H7" s="78" t="s">
        <v>34</v>
      </c>
      <c r="I7" s="78"/>
      <c r="J7" s="78"/>
      <c r="K7" s="79"/>
      <c r="L7" s="78" t="s">
        <v>34</v>
      </c>
      <c r="M7" s="78" t="s">
        <v>186</v>
      </c>
      <c r="N7" s="78" t="s">
        <v>187</v>
      </c>
      <c r="O7" s="56" t="s">
        <v>188</v>
      </c>
      <c r="P7" s="79" t="s">
        <v>189</v>
      </c>
      <c r="Q7" s="78" t="s">
        <v>43</v>
      </c>
    </row>
    <row r="8" ht="13.5" spans="1:17">
      <c r="A8" s="95">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13.5" spans="1:17">
      <c r="A9" s="98" t="s">
        <v>51</v>
      </c>
      <c r="B9" s="99"/>
      <c r="C9" s="99"/>
      <c r="D9" s="100"/>
      <c r="E9" s="100"/>
      <c r="F9" s="24">
        <v>152703</v>
      </c>
      <c r="G9" s="24">
        <v>160166.98</v>
      </c>
      <c r="H9" s="24">
        <v>79463.98</v>
      </c>
      <c r="I9" s="24"/>
      <c r="J9" s="24"/>
      <c r="K9" s="24"/>
      <c r="L9" s="24">
        <v>80703</v>
      </c>
      <c r="M9" s="24"/>
      <c r="N9" s="24"/>
      <c r="O9" s="24"/>
      <c r="P9" s="24"/>
      <c r="Q9" s="24">
        <v>80703</v>
      </c>
    </row>
    <row r="10" ht="13.5" spans="1:17">
      <c r="A10" s="98" t="str">
        <f>"     "&amp;"红十字事业经费"</f>
        <v>     红十字事业经费</v>
      </c>
      <c r="B10" s="99" t="s">
        <v>409</v>
      </c>
      <c r="C10" s="99" t="s">
        <v>410</v>
      </c>
      <c r="D10" s="100" t="s">
        <v>411</v>
      </c>
      <c r="E10" s="100">
        <v>1</v>
      </c>
      <c r="F10" s="24"/>
      <c r="G10" s="24">
        <v>3517.1</v>
      </c>
      <c r="H10" s="24">
        <v>3517.1</v>
      </c>
      <c r="I10" s="24"/>
      <c r="J10" s="24"/>
      <c r="K10" s="24"/>
      <c r="L10" s="24"/>
      <c r="M10" s="24"/>
      <c r="N10" s="24"/>
      <c r="O10" s="24"/>
      <c r="P10" s="24"/>
      <c r="Q10" s="24"/>
    </row>
    <row r="11" ht="13.5" spans="1:17">
      <c r="A11" s="98" t="str">
        <f>"     "&amp;"红十字事业经费"</f>
        <v>     红十字事业经费</v>
      </c>
      <c r="B11" s="99" t="s">
        <v>412</v>
      </c>
      <c r="C11" s="99" t="s">
        <v>413</v>
      </c>
      <c r="D11" s="100" t="s">
        <v>411</v>
      </c>
      <c r="E11" s="100">
        <v>1</v>
      </c>
      <c r="F11" s="24"/>
      <c r="G11" s="24">
        <v>3946.88</v>
      </c>
      <c r="H11" s="24">
        <v>3946.88</v>
      </c>
      <c r="I11" s="24"/>
      <c r="J11" s="24"/>
      <c r="K11" s="24"/>
      <c r="L11" s="24"/>
      <c r="M11" s="24"/>
      <c r="N11" s="24"/>
      <c r="O11" s="24"/>
      <c r="P11" s="24"/>
      <c r="Q11" s="24"/>
    </row>
    <row r="12" ht="13.5" spans="1:17">
      <c r="A12" s="98" t="str">
        <f>"     "&amp;"备灾救灾中心保安保洁费"</f>
        <v>     备灾救灾中心保安保洁费</v>
      </c>
      <c r="B12" s="99" t="s">
        <v>414</v>
      </c>
      <c r="C12" s="99" t="s">
        <v>415</v>
      </c>
      <c r="D12" s="100" t="s">
        <v>411</v>
      </c>
      <c r="E12" s="100">
        <v>1</v>
      </c>
      <c r="F12" s="24">
        <v>60000</v>
      </c>
      <c r="G12" s="24">
        <v>60000</v>
      </c>
      <c r="H12" s="24">
        <v>60000</v>
      </c>
      <c r="I12" s="24"/>
      <c r="J12" s="24"/>
      <c r="K12" s="24"/>
      <c r="L12" s="24"/>
      <c r="M12" s="24"/>
      <c r="N12" s="24"/>
      <c r="O12" s="24"/>
      <c r="P12" s="24"/>
      <c r="Q12" s="24"/>
    </row>
    <row r="13" ht="13.5" spans="1:17">
      <c r="A13" s="98" t="str">
        <f>"     "&amp;"备灾救灾中心保安保洁费"</f>
        <v>     备灾救灾中心保安保洁费</v>
      </c>
      <c r="B13" s="99" t="s">
        <v>416</v>
      </c>
      <c r="C13" s="99" t="s">
        <v>417</v>
      </c>
      <c r="D13" s="100" t="s">
        <v>411</v>
      </c>
      <c r="E13" s="100">
        <v>1</v>
      </c>
      <c r="F13" s="24">
        <v>12000</v>
      </c>
      <c r="G13" s="24">
        <v>12000</v>
      </c>
      <c r="H13" s="24">
        <v>12000</v>
      </c>
      <c r="I13" s="24"/>
      <c r="J13" s="24"/>
      <c r="K13" s="24"/>
      <c r="L13" s="24"/>
      <c r="M13" s="24"/>
      <c r="N13" s="24"/>
      <c r="O13" s="24"/>
      <c r="P13" s="24"/>
      <c r="Q13" s="24"/>
    </row>
    <row r="14" ht="13.5" spans="1:17">
      <c r="A14" s="98" t="str">
        <f>"     "&amp;"单位资金安排其他红十字事业发展经费"</f>
        <v>     单位资金安排其他红十字事业发展经费</v>
      </c>
      <c r="B14" s="99" t="s">
        <v>418</v>
      </c>
      <c r="C14" s="99" t="s">
        <v>419</v>
      </c>
      <c r="D14" s="100" t="s">
        <v>411</v>
      </c>
      <c r="E14" s="100">
        <v>1</v>
      </c>
      <c r="F14" s="24">
        <v>80703</v>
      </c>
      <c r="G14" s="24">
        <v>80703</v>
      </c>
      <c r="H14" s="24"/>
      <c r="I14" s="24"/>
      <c r="J14" s="24"/>
      <c r="K14" s="24"/>
      <c r="L14" s="24">
        <v>80703</v>
      </c>
      <c r="M14" s="24"/>
      <c r="N14" s="24"/>
      <c r="O14" s="24"/>
      <c r="P14" s="24"/>
      <c r="Q14" s="24">
        <v>80703</v>
      </c>
    </row>
    <row r="15" ht="39" customHeight="1" spans="1:17">
      <c r="A15" s="101" t="s">
        <v>106</v>
      </c>
      <c r="B15" s="102"/>
      <c r="C15" s="102"/>
      <c r="D15" s="103"/>
      <c r="E15" s="100"/>
      <c r="F15" s="24">
        <v>152703</v>
      </c>
      <c r="G15" s="24">
        <v>160166.98</v>
      </c>
      <c r="H15" s="24">
        <v>79463.98</v>
      </c>
      <c r="I15" s="24"/>
      <c r="J15" s="24"/>
      <c r="K15" s="24"/>
      <c r="L15" s="24">
        <v>80703</v>
      </c>
      <c r="M15" s="24"/>
      <c r="N15" s="24"/>
      <c r="O15" s="24"/>
      <c r="P15" s="24"/>
      <c r="Q15" s="24">
        <v>80703</v>
      </c>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rintOptions horizontalCentered="1"/>
  <pageMargins left="0.393055555555556" right="0.393055555555556" top="0.590277777777778" bottom="0.393055555555556" header="0.5" footer="0.5"/>
  <pageSetup paperSize="9" scale="8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pane ySplit="1" topLeftCell="A2" activePane="bottomLeft" state="frozen"/>
      <selection/>
      <selection pane="bottomLeft" activeCell="B32" sqref="B32"/>
    </sheetView>
  </sheetViews>
  <sheetFormatPr defaultColWidth="9.14166666666667" defaultRowHeight="14.25" customHeight="1"/>
  <cols>
    <col min="1" max="1" width="31.4333333333333" customWidth="1"/>
    <col min="2" max="2" width="22.3833333333333" customWidth="1"/>
    <col min="3" max="3" width="18.75" customWidth="1"/>
    <col min="4" max="4" width="12.625" customWidth="1"/>
    <col min="5" max="8" width="3.625" customWidth="1"/>
    <col min="9" max="9" width="12.625" customWidth="1"/>
    <col min="10" max="14" width="3.625"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70"/>
      <c r="I2" s="64"/>
      <c r="J2" s="85" t="s">
        <v>420</v>
      </c>
      <c r="K2" s="85"/>
      <c r="L2" s="85"/>
      <c r="M2" s="85"/>
      <c r="N2" s="86"/>
    </row>
    <row r="3" ht="27.75" customHeight="1" spans="1:14">
      <c r="A3" s="60" t="s">
        <v>421</v>
      </c>
      <c r="B3" s="71"/>
      <c r="C3" s="71"/>
      <c r="D3" s="71"/>
      <c r="E3" s="71"/>
      <c r="F3" s="71"/>
      <c r="G3" s="71"/>
      <c r="H3" s="72"/>
      <c r="I3" s="71"/>
      <c r="J3" s="71"/>
      <c r="K3" s="71"/>
      <c r="L3" s="54"/>
      <c r="M3" s="72"/>
      <c r="N3" s="71"/>
    </row>
    <row r="4" ht="18.75" customHeight="1" spans="1:14">
      <c r="A4" s="61" t="s">
        <v>2</v>
      </c>
      <c r="B4" s="62"/>
      <c r="C4" s="62"/>
      <c r="D4" s="62"/>
      <c r="E4" s="62"/>
      <c r="F4" s="62"/>
      <c r="G4" s="62"/>
      <c r="H4" s="70"/>
      <c r="I4" s="64"/>
      <c r="J4" s="87" t="s">
        <v>159</v>
      </c>
      <c r="K4" s="87"/>
      <c r="L4" s="87"/>
      <c r="M4" s="87"/>
      <c r="N4" s="88"/>
    </row>
    <row r="5" s="39" customFormat="1" ht="15.75" customHeight="1" spans="1:14">
      <c r="A5" s="10" t="s">
        <v>398</v>
      </c>
      <c r="B5" s="73" t="s">
        <v>422</v>
      </c>
      <c r="C5" s="73" t="s">
        <v>423</v>
      </c>
      <c r="D5" s="74" t="s">
        <v>175</v>
      </c>
      <c r="E5" s="74"/>
      <c r="F5" s="74"/>
      <c r="G5" s="74"/>
      <c r="H5" s="75"/>
      <c r="I5" s="74"/>
      <c r="J5" s="74"/>
      <c r="K5" s="74"/>
      <c r="L5" s="89"/>
      <c r="M5" s="75"/>
      <c r="N5" s="90"/>
    </row>
    <row r="6" s="39" customFormat="1" ht="17.25" customHeight="1" spans="1:14">
      <c r="A6" s="15"/>
      <c r="B6" s="76"/>
      <c r="C6" s="76"/>
      <c r="D6" s="76" t="s">
        <v>32</v>
      </c>
      <c r="E6" s="76" t="s">
        <v>183</v>
      </c>
      <c r="F6" s="76" t="s">
        <v>405</v>
      </c>
      <c r="G6" s="76" t="s">
        <v>424</v>
      </c>
      <c r="H6" s="77" t="s">
        <v>407</v>
      </c>
      <c r="I6" s="91" t="s">
        <v>408</v>
      </c>
      <c r="J6" s="91"/>
      <c r="K6" s="91"/>
      <c r="L6" s="92"/>
      <c r="M6" s="93"/>
      <c r="N6" s="78"/>
    </row>
    <row r="7" s="39" customFormat="1" ht="97" customHeight="1" spans="1:14">
      <c r="A7" s="18"/>
      <c r="B7" s="78"/>
      <c r="C7" s="78"/>
      <c r="D7" s="78"/>
      <c r="E7" s="78"/>
      <c r="F7" s="78"/>
      <c r="G7" s="78"/>
      <c r="H7" s="79"/>
      <c r="I7" s="78" t="s">
        <v>34</v>
      </c>
      <c r="J7" s="78" t="s">
        <v>186</v>
      </c>
      <c r="K7" s="78" t="s">
        <v>187</v>
      </c>
      <c r="L7" s="56" t="s">
        <v>188</v>
      </c>
      <c r="M7" s="79" t="s">
        <v>189</v>
      </c>
      <c r="N7" s="78" t="s">
        <v>190</v>
      </c>
    </row>
    <row r="8" s="39" customFormat="1" ht="15" customHeight="1" spans="1:14">
      <c r="A8" s="80">
        <v>1</v>
      </c>
      <c r="B8" s="80">
        <v>2</v>
      </c>
      <c r="C8" s="80">
        <v>3</v>
      </c>
      <c r="D8" s="80">
        <v>7</v>
      </c>
      <c r="E8" s="80">
        <v>8</v>
      </c>
      <c r="F8" s="80">
        <v>9</v>
      </c>
      <c r="G8" s="80">
        <v>10</v>
      </c>
      <c r="H8" s="80">
        <v>11</v>
      </c>
      <c r="I8" s="80">
        <v>12</v>
      </c>
      <c r="J8" s="80">
        <v>13</v>
      </c>
      <c r="K8" s="80">
        <v>14</v>
      </c>
      <c r="L8" s="80">
        <v>15</v>
      </c>
      <c r="M8" s="80">
        <v>16</v>
      </c>
      <c r="N8" s="80">
        <v>17</v>
      </c>
    </row>
    <row r="9" s="39" customFormat="1" ht="21" customHeight="1" spans="1:14">
      <c r="A9" s="81"/>
      <c r="B9" s="81"/>
      <c r="C9" s="81"/>
      <c r="D9" s="24"/>
      <c r="E9" s="24"/>
      <c r="F9" s="24"/>
      <c r="G9" s="24"/>
      <c r="H9" s="24"/>
      <c r="I9" s="24"/>
      <c r="J9" s="24"/>
      <c r="K9" s="24"/>
      <c r="L9" s="24"/>
      <c r="M9" s="24"/>
      <c r="N9" s="24"/>
    </row>
    <row r="10" s="39" customFormat="1" ht="21" customHeight="1" spans="1:14">
      <c r="A10" s="82"/>
      <c r="B10" s="82"/>
      <c r="C10" s="82"/>
      <c r="D10" s="24"/>
      <c r="E10" s="24"/>
      <c r="F10" s="24"/>
      <c r="G10" s="24"/>
      <c r="H10" s="24"/>
      <c r="I10" s="24"/>
      <c r="J10" s="24"/>
      <c r="K10" s="24"/>
      <c r="L10" s="24"/>
      <c r="M10" s="24"/>
      <c r="N10" s="24"/>
    </row>
    <row r="11" s="39" customFormat="1" ht="35" customHeight="1" spans="1:14">
      <c r="A11" s="83" t="s">
        <v>32</v>
      </c>
      <c r="B11" s="84"/>
      <c r="C11" s="84"/>
      <c r="D11" s="24"/>
      <c r="E11" s="24"/>
      <c r="F11" s="24"/>
      <c r="G11" s="24"/>
      <c r="H11" s="24"/>
      <c r="I11" s="24"/>
      <c r="J11" s="24"/>
      <c r="K11" s="24"/>
      <c r="L11" s="24"/>
      <c r="M11" s="24"/>
      <c r="N11" s="24"/>
    </row>
    <row r="12" customHeight="1" spans="1:1">
      <c r="A12" s="39" t="s">
        <v>395</v>
      </c>
    </row>
  </sheetData>
  <mergeCells count="15">
    <mergeCell ref="J2:N2"/>
    <mergeCell ref="A3:N3"/>
    <mergeCell ref="A4:C4"/>
    <mergeCell ref="J4:N4"/>
    <mergeCell ref="D5:N5"/>
    <mergeCell ref="I6:N6"/>
    <mergeCell ref="A11:C11"/>
    <mergeCell ref="A5:A7"/>
    <mergeCell ref="B5:B7"/>
    <mergeCell ref="C5:C7"/>
    <mergeCell ref="D6:D7"/>
    <mergeCell ref="E6:E7"/>
    <mergeCell ref="F6:F7"/>
    <mergeCell ref="G6:G7"/>
    <mergeCell ref="H6:H7"/>
  </mergeCells>
  <printOptions horizontalCentered="1"/>
  <pageMargins left="0.393055555555556" right="0.393055555555556" top="0.590277777777778" bottom="0.393055555555556"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28.25" customWidth="1"/>
    <col min="2" max="2" width="17.175" customWidth="1"/>
    <col min="3" max="9" width="12.625" customWidth="1"/>
  </cols>
  <sheetData>
    <row r="1" customHeight="1" spans="1:9">
      <c r="A1" s="1"/>
      <c r="B1" s="1"/>
      <c r="C1" s="1"/>
      <c r="D1" s="1"/>
      <c r="E1" s="1"/>
      <c r="F1" s="1"/>
      <c r="G1" s="1"/>
      <c r="H1" s="1"/>
      <c r="I1" s="1"/>
    </row>
    <row r="2" ht="13.5" customHeight="1" spans="4:9">
      <c r="D2" s="59"/>
      <c r="I2" s="58" t="s">
        <v>425</v>
      </c>
    </row>
    <row r="3" ht="27.75" customHeight="1" spans="1:9">
      <c r="A3" s="60" t="s">
        <v>426</v>
      </c>
      <c r="B3" s="30"/>
      <c r="C3" s="30"/>
      <c r="D3" s="30"/>
      <c r="E3" s="30"/>
      <c r="F3" s="30"/>
      <c r="G3" s="30"/>
      <c r="H3" s="30"/>
      <c r="I3" s="30"/>
    </row>
    <row r="4" ht="18" customHeight="1" spans="1:9">
      <c r="A4" s="61" t="s">
        <v>2</v>
      </c>
      <c r="B4" s="62"/>
      <c r="C4" s="62"/>
      <c r="D4" s="63"/>
      <c r="E4" s="64"/>
      <c r="F4" s="64"/>
      <c r="G4" s="64"/>
      <c r="I4" s="69" t="s">
        <v>159</v>
      </c>
    </row>
    <row r="5" ht="19.5" customHeight="1" spans="1:9">
      <c r="A5" s="65" t="s">
        <v>427</v>
      </c>
      <c r="B5" s="66" t="s">
        <v>175</v>
      </c>
      <c r="C5" s="66"/>
      <c r="D5" s="66"/>
      <c r="E5" s="66" t="s">
        <v>428</v>
      </c>
      <c r="F5" s="66"/>
      <c r="G5" s="66"/>
      <c r="H5" s="66"/>
      <c r="I5" s="66"/>
    </row>
    <row r="6" ht="40.5" customHeight="1" spans="1:9">
      <c r="A6" s="19"/>
      <c r="B6" s="31" t="s">
        <v>32</v>
      </c>
      <c r="C6" s="15" t="s">
        <v>35</v>
      </c>
      <c r="D6" s="67" t="s">
        <v>429</v>
      </c>
      <c r="E6" s="19" t="s">
        <v>430</v>
      </c>
      <c r="F6" s="19" t="s">
        <v>431</v>
      </c>
      <c r="G6" s="19" t="s">
        <v>432</v>
      </c>
      <c r="H6" s="19" t="s">
        <v>433</v>
      </c>
      <c r="I6" s="19" t="s">
        <v>434</v>
      </c>
    </row>
    <row r="7" ht="19.5" customHeight="1" spans="1:9">
      <c r="A7" s="32">
        <v>1</v>
      </c>
      <c r="B7" s="32">
        <v>2</v>
      </c>
      <c r="C7" s="32">
        <v>3</v>
      </c>
      <c r="D7" s="11">
        <v>4</v>
      </c>
      <c r="E7" s="32">
        <v>5</v>
      </c>
      <c r="F7" s="32">
        <v>6</v>
      </c>
      <c r="G7" s="32">
        <v>7</v>
      </c>
      <c r="H7" s="32">
        <v>8</v>
      </c>
      <c r="I7" s="32">
        <v>9</v>
      </c>
    </row>
    <row r="8" ht="28.4" customHeight="1" spans="1:9">
      <c r="A8" s="33"/>
      <c r="B8" s="68"/>
      <c r="C8" s="68"/>
      <c r="D8" s="68"/>
      <c r="E8" s="68"/>
      <c r="F8" s="68"/>
      <c r="G8" s="68"/>
      <c r="H8" s="68"/>
      <c r="I8" s="68"/>
    </row>
    <row r="9" ht="29.9" customHeight="1" spans="1:9">
      <c r="A9" s="55" t="s">
        <v>32</v>
      </c>
      <c r="B9" s="68"/>
      <c r="C9" s="68"/>
      <c r="D9" s="68"/>
      <c r="E9" s="68"/>
      <c r="F9" s="68"/>
      <c r="G9" s="68"/>
      <c r="H9" s="68"/>
      <c r="I9" s="68"/>
    </row>
    <row r="10" customHeight="1" spans="1:9">
      <c r="A10" s="39" t="s">
        <v>395</v>
      </c>
      <c r="B10" s="39"/>
      <c r="C10" s="39"/>
      <c r="D10" s="39"/>
      <c r="E10" s="39"/>
      <c r="F10" s="39"/>
      <c r="G10" s="39"/>
      <c r="H10" s="39"/>
      <c r="I10" s="39"/>
    </row>
  </sheetData>
  <mergeCells count="5">
    <mergeCell ref="A3:I3"/>
    <mergeCell ref="A4:G4"/>
    <mergeCell ref="B5:D5"/>
    <mergeCell ref="E5:I5"/>
    <mergeCell ref="A5:A6"/>
  </mergeCells>
  <printOptions horizontalCentered="1"/>
  <pageMargins left="0.393055555555556" right="0.393055555555556" top="0.590277777777778" bottom="0.393055555555556"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E26" sqref="E26"/>
    </sheetView>
  </sheetViews>
  <sheetFormatPr defaultColWidth="9.14166666666667" defaultRowHeight="12" customHeight="1"/>
  <cols>
    <col min="1" max="1" width="26.125" customWidth="1"/>
    <col min="2" max="2" width="24.375" customWidth="1"/>
    <col min="3" max="3" width="9.05" customWidth="1"/>
    <col min="4" max="4" width="9.58333333333333" customWidth="1"/>
    <col min="5" max="5" width="16.5" customWidth="1"/>
    <col min="6" max="6" width="4.775" customWidth="1"/>
    <col min="7" max="7" width="8.025" customWidth="1"/>
    <col min="8" max="8" width="5.04166666666667" customWidth="1"/>
    <col min="9" max="9" width="9.85" customWidth="1"/>
    <col min="10" max="10" width="28.1916666666667" customWidth="1"/>
  </cols>
  <sheetData>
    <row r="1" customHeight="1" spans="1:10">
      <c r="A1" s="1"/>
      <c r="B1" s="1"/>
      <c r="C1" s="1"/>
      <c r="D1" s="1"/>
      <c r="E1" s="1"/>
      <c r="F1" s="1"/>
      <c r="G1" s="1"/>
      <c r="H1" s="1"/>
      <c r="I1" s="1"/>
      <c r="J1" s="1"/>
    </row>
    <row r="2" customHeight="1" spans="10:10">
      <c r="J2" s="58" t="s">
        <v>435</v>
      </c>
    </row>
    <row r="3" ht="28.5" customHeight="1" spans="1:10">
      <c r="A3" s="53" t="s">
        <v>436</v>
      </c>
      <c r="B3" s="30"/>
      <c r="C3" s="30"/>
      <c r="D3" s="30"/>
      <c r="E3" s="30"/>
      <c r="F3" s="54"/>
      <c r="G3" s="30"/>
      <c r="H3" s="54"/>
      <c r="I3" s="54"/>
      <c r="J3" s="30"/>
    </row>
    <row r="4" ht="17.25" customHeight="1" spans="1:1">
      <c r="A4" s="5" t="s">
        <v>2</v>
      </c>
    </row>
    <row r="5" ht="44.25" customHeight="1" spans="1:10">
      <c r="A5" s="55" t="s">
        <v>295</v>
      </c>
      <c r="B5" s="55" t="s">
        <v>296</v>
      </c>
      <c r="C5" s="55" t="s">
        <v>297</v>
      </c>
      <c r="D5" s="55" t="s">
        <v>298</v>
      </c>
      <c r="E5" s="55" t="s">
        <v>299</v>
      </c>
      <c r="F5" s="56" t="s">
        <v>300</v>
      </c>
      <c r="G5" s="55" t="s">
        <v>301</v>
      </c>
      <c r="H5" s="56" t="s">
        <v>302</v>
      </c>
      <c r="I5" s="40" t="s">
        <v>303</v>
      </c>
      <c r="J5" s="55" t="s">
        <v>304</v>
      </c>
    </row>
    <row r="6" ht="14.25" customHeight="1" spans="1:10">
      <c r="A6" s="55">
        <v>1</v>
      </c>
      <c r="B6" s="55">
        <v>2</v>
      </c>
      <c r="C6" s="55">
        <v>3</v>
      </c>
      <c r="D6" s="55">
        <v>4</v>
      </c>
      <c r="E6" s="55">
        <v>5</v>
      </c>
      <c r="F6" s="40">
        <v>6</v>
      </c>
      <c r="G6" s="55">
        <v>7</v>
      </c>
      <c r="H6" s="40">
        <v>8</v>
      </c>
      <c r="I6" s="40">
        <v>9</v>
      </c>
      <c r="J6" s="55">
        <v>10</v>
      </c>
    </row>
    <row r="7" ht="42" customHeight="1" spans="1:10">
      <c r="A7" s="33"/>
      <c r="B7" s="57"/>
      <c r="C7" s="57"/>
      <c r="D7" s="57"/>
      <c r="E7" s="55"/>
      <c r="F7" s="40"/>
      <c r="G7" s="55"/>
      <c r="H7" s="40"/>
      <c r="I7" s="40"/>
      <c r="J7" s="55"/>
    </row>
    <row r="8" ht="42" customHeight="1" spans="1:10">
      <c r="A8" s="33"/>
      <c r="B8" s="34"/>
      <c r="C8" s="34"/>
      <c r="D8" s="34"/>
      <c r="E8" s="33"/>
      <c r="F8" s="34"/>
      <c r="G8" s="33"/>
      <c r="H8" s="34"/>
      <c r="I8" s="34"/>
      <c r="J8" s="33"/>
    </row>
    <row r="9" customHeight="1" spans="1:1">
      <c r="A9" s="39" t="s">
        <v>395</v>
      </c>
    </row>
  </sheetData>
  <mergeCells count="2">
    <mergeCell ref="A3:J3"/>
    <mergeCell ref="A4:H4"/>
  </mergeCells>
  <printOptions horizontalCentered="1"/>
  <pageMargins left="0.393055555555556" right="0.393055555555556" top="0.590277777777778" bottom="0.393055555555556"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pane ySplit="1" topLeftCell="A2" activePane="bottomLeft" state="frozen"/>
      <selection/>
      <selection pane="bottomLeft" activeCell="H37" sqref="H37"/>
    </sheetView>
  </sheetViews>
  <sheetFormatPr defaultColWidth="8.85" defaultRowHeight="15" customHeight="1" outlineLevelCol="7"/>
  <cols>
    <col min="1" max="1" width="22.4916666666667" customWidth="1"/>
    <col min="2" max="2" width="11.575" customWidth="1"/>
    <col min="3" max="3" width="27.8333333333333" customWidth="1"/>
    <col min="4" max="4" width="19.8416666666667" customWidth="1"/>
    <col min="5" max="5" width="6.425" customWidth="1"/>
    <col min="6" max="6" width="8.25833333333333" customWidth="1"/>
    <col min="7" max="7" width="11.1916666666667" customWidth="1"/>
    <col min="8" max="8" width="17.1333333333333" customWidth="1"/>
  </cols>
  <sheetData>
    <row r="1" customHeight="1" spans="1:8">
      <c r="A1" s="41"/>
      <c r="B1" s="41"/>
      <c r="C1" s="41"/>
      <c r="D1" s="41"/>
      <c r="E1" s="41"/>
      <c r="F1" s="41"/>
      <c r="G1" s="41"/>
      <c r="H1" s="41"/>
    </row>
    <row r="2" ht="18.75" customHeight="1" spans="1:8">
      <c r="A2" s="42"/>
      <c r="B2" s="42"/>
      <c r="C2" s="42"/>
      <c r="D2" s="42"/>
      <c r="E2" s="42"/>
      <c r="F2" s="42"/>
      <c r="G2" s="42"/>
      <c r="H2" s="43" t="s">
        <v>437</v>
      </c>
    </row>
    <row r="3" ht="30.65" customHeight="1" spans="1:8">
      <c r="A3" s="44" t="s">
        <v>438</v>
      </c>
      <c r="B3" s="44"/>
      <c r="C3" s="44"/>
      <c r="D3" s="44"/>
      <c r="E3" s="44"/>
      <c r="F3" s="44"/>
      <c r="G3" s="44"/>
      <c r="H3" s="44"/>
    </row>
    <row r="4" ht="18.75" customHeight="1" spans="1:1">
      <c r="A4" s="5" t="s">
        <v>2</v>
      </c>
    </row>
    <row r="5" ht="18.75" customHeight="1" spans="1:8">
      <c r="A5" s="45" t="s">
        <v>168</v>
      </c>
      <c r="B5" s="45" t="s">
        <v>439</v>
      </c>
      <c r="C5" s="45" t="s">
        <v>440</v>
      </c>
      <c r="D5" s="45" t="s">
        <v>441</v>
      </c>
      <c r="E5" s="45" t="s">
        <v>401</v>
      </c>
      <c r="F5" s="45" t="s">
        <v>442</v>
      </c>
      <c r="G5" s="45"/>
      <c r="H5" s="45"/>
    </row>
    <row r="6" ht="18.75" customHeight="1" spans="1:8">
      <c r="A6" s="45"/>
      <c r="B6" s="45"/>
      <c r="C6" s="45"/>
      <c r="D6" s="45"/>
      <c r="E6" s="45"/>
      <c r="F6" s="45" t="s">
        <v>402</v>
      </c>
      <c r="G6" s="45" t="s">
        <v>443</v>
      </c>
      <c r="H6" s="45" t="s">
        <v>444</v>
      </c>
    </row>
    <row r="7" ht="13.5" spans="1:8">
      <c r="A7" s="46">
        <v>1</v>
      </c>
      <c r="B7" s="46">
        <v>2</v>
      </c>
      <c r="C7" s="46">
        <v>3</v>
      </c>
      <c r="D7" s="46">
        <v>4</v>
      </c>
      <c r="E7" s="46">
        <v>5</v>
      </c>
      <c r="F7" s="46">
        <v>6</v>
      </c>
      <c r="G7" s="46">
        <v>7</v>
      </c>
      <c r="H7" s="46">
        <v>8</v>
      </c>
    </row>
    <row r="8" ht="29.9" customHeight="1" spans="1:8">
      <c r="A8" s="22"/>
      <c r="B8" s="22"/>
      <c r="C8" s="22"/>
      <c r="D8" s="22"/>
      <c r="E8" s="22"/>
      <c r="F8" s="47"/>
      <c r="G8" s="48"/>
      <c r="H8" s="48"/>
    </row>
    <row r="9" ht="20.15" customHeight="1" spans="1:8">
      <c r="A9" s="49" t="s">
        <v>32</v>
      </c>
      <c r="B9" s="50"/>
      <c r="C9" s="50"/>
      <c r="D9" s="50"/>
      <c r="E9" s="50"/>
      <c r="F9" s="51"/>
      <c r="G9" s="52"/>
      <c r="H9" s="52"/>
    </row>
    <row r="10" customHeight="1" spans="1:1">
      <c r="A10" s="39" t="s">
        <v>395</v>
      </c>
    </row>
  </sheetData>
  <mergeCells count="9">
    <mergeCell ref="A3:H3"/>
    <mergeCell ref="A4:H4"/>
    <mergeCell ref="F5:H5"/>
    <mergeCell ref="A9:E9"/>
    <mergeCell ref="A5:A6"/>
    <mergeCell ref="B5:B6"/>
    <mergeCell ref="C5:C6"/>
    <mergeCell ref="D5:D6"/>
    <mergeCell ref="E5:E6"/>
  </mergeCells>
  <printOptions horizontalCentered="1"/>
  <pageMargins left="0.393055555555556" right="0.393055555555556" top="0.590277777777778" bottom="0.393055555555556" header="0.5" footer="0.5"/>
  <pageSetup paperSize="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21.7416666666667" customWidth="1"/>
    <col min="2" max="2" width="29.8" customWidth="1"/>
    <col min="3" max="3" width="19.7166666666667" customWidth="1"/>
    <col min="4" max="4" width="6.25" customWidth="1"/>
    <col min="5" max="5" width="11.875" customWidth="1"/>
    <col min="6" max="6" width="6.125" customWidth="1"/>
    <col min="7" max="7" width="11.875" customWidth="1"/>
    <col min="8" max="8" width="11.75" customWidth="1"/>
    <col min="9" max="11" width="4.5" customWidth="1"/>
  </cols>
  <sheetData>
    <row r="1" customHeight="1" spans="1:11">
      <c r="A1" s="1"/>
      <c r="B1" s="1"/>
      <c r="C1" s="1"/>
      <c r="D1" s="1"/>
      <c r="E1" s="1"/>
      <c r="F1" s="1"/>
      <c r="G1" s="1"/>
      <c r="H1" s="1"/>
      <c r="I1" s="1"/>
      <c r="J1" s="1"/>
      <c r="K1" s="1"/>
    </row>
    <row r="2" ht="13.5" customHeight="1" spans="4:11">
      <c r="D2" s="2"/>
      <c r="E2" s="2"/>
      <c r="F2" s="2"/>
      <c r="G2" s="2"/>
      <c r="K2" s="3" t="s">
        <v>445</v>
      </c>
    </row>
    <row r="3" ht="27.75" customHeight="1" spans="1:11">
      <c r="A3" s="30" t="s">
        <v>446</v>
      </c>
      <c r="B3" s="30"/>
      <c r="C3" s="30"/>
      <c r="D3" s="30"/>
      <c r="E3" s="30"/>
      <c r="F3" s="30"/>
      <c r="G3" s="30"/>
      <c r="H3" s="30"/>
      <c r="I3" s="30"/>
      <c r="J3" s="30"/>
      <c r="K3" s="30"/>
    </row>
    <row r="4" ht="13.5" customHeight="1" spans="1:11">
      <c r="A4" s="5" t="s">
        <v>2</v>
      </c>
      <c r="B4" s="6"/>
      <c r="C4" s="6"/>
      <c r="D4" s="6"/>
      <c r="E4" s="6"/>
      <c r="F4" s="6"/>
      <c r="G4" s="6"/>
      <c r="H4" s="7"/>
      <c r="I4" s="7"/>
      <c r="J4" s="7"/>
      <c r="K4" s="8" t="s">
        <v>159</v>
      </c>
    </row>
    <row r="5" ht="14" customHeight="1" spans="1:11">
      <c r="A5" s="9" t="s">
        <v>255</v>
      </c>
      <c r="B5" s="9" t="s">
        <v>170</v>
      </c>
      <c r="C5" s="9" t="s">
        <v>256</v>
      </c>
      <c r="D5" s="10" t="s">
        <v>171</v>
      </c>
      <c r="E5" s="10" t="s">
        <v>172</v>
      </c>
      <c r="F5" s="10" t="s">
        <v>173</v>
      </c>
      <c r="G5" s="10" t="s">
        <v>174</v>
      </c>
      <c r="H5" s="16" t="s">
        <v>32</v>
      </c>
      <c r="I5" s="11" t="s">
        <v>447</v>
      </c>
      <c r="J5" s="12"/>
      <c r="K5" s="13"/>
    </row>
    <row r="6" ht="21.75" customHeight="1" spans="1:11">
      <c r="A6" s="14"/>
      <c r="B6" s="14"/>
      <c r="C6" s="14"/>
      <c r="D6" s="15"/>
      <c r="E6" s="15"/>
      <c r="F6" s="15"/>
      <c r="G6" s="15"/>
      <c r="H6" s="31"/>
      <c r="I6" s="10" t="s">
        <v>44</v>
      </c>
      <c r="J6" s="10" t="s">
        <v>36</v>
      </c>
      <c r="K6" s="10" t="s">
        <v>37</v>
      </c>
    </row>
    <row r="7" ht="30" customHeight="1" spans="1:11">
      <c r="A7" s="17"/>
      <c r="B7" s="17"/>
      <c r="C7" s="17"/>
      <c r="D7" s="18"/>
      <c r="E7" s="18"/>
      <c r="F7" s="18"/>
      <c r="G7" s="18"/>
      <c r="H7" s="19"/>
      <c r="I7" s="18" t="s">
        <v>34</v>
      </c>
      <c r="J7" s="18"/>
      <c r="K7" s="18"/>
    </row>
    <row r="8" ht="15" customHeight="1" spans="1:11">
      <c r="A8" s="32">
        <v>1</v>
      </c>
      <c r="B8" s="32">
        <v>2</v>
      </c>
      <c r="C8" s="32">
        <v>3</v>
      </c>
      <c r="D8" s="32">
        <v>4</v>
      </c>
      <c r="E8" s="32">
        <v>5</v>
      </c>
      <c r="F8" s="32">
        <v>6</v>
      </c>
      <c r="G8" s="32">
        <v>7</v>
      </c>
      <c r="H8" s="32">
        <v>8</v>
      </c>
      <c r="I8" s="32">
        <v>9</v>
      </c>
      <c r="J8" s="40">
        <v>10</v>
      </c>
      <c r="K8" s="40">
        <v>11</v>
      </c>
    </row>
    <row r="9" ht="30.65" customHeight="1" spans="1:11">
      <c r="A9" s="33"/>
      <c r="B9" s="34"/>
      <c r="C9" s="33"/>
      <c r="D9" s="33"/>
      <c r="E9" s="33"/>
      <c r="F9" s="33"/>
      <c r="G9" s="33"/>
      <c r="H9" s="35"/>
      <c r="I9" s="35"/>
      <c r="J9" s="35"/>
      <c r="K9" s="35"/>
    </row>
    <row r="10" ht="30.65" customHeight="1" spans="1:11">
      <c r="A10" s="34"/>
      <c r="B10" s="34"/>
      <c r="C10" s="34"/>
      <c r="D10" s="34"/>
      <c r="E10" s="34"/>
      <c r="F10" s="34"/>
      <c r="G10" s="34"/>
      <c r="H10" s="35"/>
      <c r="I10" s="35"/>
      <c r="J10" s="35"/>
      <c r="K10" s="35"/>
    </row>
    <row r="11" ht="18.75" customHeight="1" spans="1:11">
      <c r="A11" s="36" t="s">
        <v>106</v>
      </c>
      <c r="B11" s="37"/>
      <c r="C11" s="37"/>
      <c r="D11" s="37"/>
      <c r="E11" s="37"/>
      <c r="F11" s="37"/>
      <c r="G11" s="38"/>
      <c r="H11" s="35"/>
      <c r="I11" s="35"/>
      <c r="J11" s="35"/>
      <c r="K11" s="35"/>
    </row>
    <row r="12" customHeight="1" spans="1:1">
      <c r="A12" s="39" t="s">
        <v>395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93055555555556" right="0.393055555555556" top="0.590277777777778" bottom="0.393055555555556" header="0.5" footer="0.5"/>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pane ySplit="1" topLeftCell="A2" activePane="bottomLeft" state="frozen"/>
      <selection/>
      <selection pane="bottomLeft" activeCell="J34" sqref="J34"/>
    </sheetView>
  </sheetViews>
  <sheetFormatPr defaultColWidth="9.14166666666667" defaultRowHeight="14.25" customHeight="1" outlineLevelCol="6"/>
  <cols>
    <col min="1" max="1" width="21.25" customWidth="1"/>
    <col min="2" max="2" width="22.625" customWidth="1"/>
    <col min="3" max="3" width="28.2833333333333" customWidth="1"/>
    <col min="4" max="4" width="13.2833333333333" customWidth="1"/>
    <col min="5" max="7" width="16.125" customWidth="1"/>
  </cols>
  <sheetData>
    <row r="1" customHeight="1" spans="1:7">
      <c r="A1" s="1"/>
      <c r="B1" s="1"/>
      <c r="C1" s="1"/>
      <c r="D1" s="1"/>
      <c r="E1" s="1"/>
      <c r="F1" s="1"/>
      <c r="G1" s="1"/>
    </row>
    <row r="2" ht="13.5" customHeight="1" spans="4:7">
      <c r="D2" s="2"/>
      <c r="G2" s="3" t="s">
        <v>448</v>
      </c>
    </row>
    <row r="3" ht="27.75" customHeight="1" spans="1:7">
      <c r="A3" s="4" t="s">
        <v>449</v>
      </c>
      <c r="B3" s="4"/>
      <c r="C3" s="4"/>
      <c r="D3" s="4"/>
      <c r="E3" s="4"/>
      <c r="F3" s="4"/>
      <c r="G3" s="4"/>
    </row>
    <row r="4" ht="13.5" customHeight="1" spans="1:7">
      <c r="A4" s="5" t="s">
        <v>2</v>
      </c>
      <c r="B4" s="6"/>
      <c r="C4" s="6"/>
      <c r="D4" s="6"/>
      <c r="E4" s="7"/>
      <c r="F4" s="7"/>
      <c r="G4" s="8" t="s">
        <v>159</v>
      </c>
    </row>
    <row r="5" ht="21.75" customHeight="1" spans="1:7">
      <c r="A5" s="9" t="s">
        <v>256</v>
      </c>
      <c r="B5" s="9" t="s">
        <v>255</v>
      </c>
      <c r="C5" s="9" t="s">
        <v>170</v>
      </c>
      <c r="D5" s="10" t="s">
        <v>450</v>
      </c>
      <c r="E5" s="11" t="s">
        <v>35</v>
      </c>
      <c r="F5" s="12"/>
      <c r="G5" s="13"/>
    </row>
    <row r="6" ht="21.75" customHeight="1" spans="1:7">
      <c r="A6" s="14"/>
      <c r="B6" s="14"/>
      <c r="C6" s="14"/>
      <c r="D6" s="15"/>
      <c r="E6" s="16" t="s">
        <v>451</v>
      </c>
      <c r="F6" s="10" t="s">
        <v>452</v>
      </c>
      <c r="G6" s="10" t="s">
        <v>453</v>
      </c>
    </row>
    <row r="7" ht="40.5" customHeight="1" spans="1:7">
      <c r="A7" s="17"/>
      <c r="B7" s="17"/>
      <c r="C7" s="17"/>
      <c r="D7" s="18"/>
      <c r="E7" s="19"/>
      <c r="F7" s="18" t="s">
        <v>34</v>
      </c>
      <c r="G7" s="18"/>
    </row>
    <row r="8" ht="15" customHeight="1" spans="1:7">
      <c r="A8" s="20">
        <v>1</v>
      </c>
      <c r="B8" s="20">
        <v>2</v>
      </c>
      <c r="C8" s="20">
        <v>3</v>
      </c>
      <c r="D8" s="21">
        <v>4</v>
      </c>
      <c r="E8" s="20">
        <v>5</v>
      </c>
      <c r="F8" s="20">
        <v>6</v>
      </c>
      <c r="G8" s="20">
        <v>7</v>
      </c>
    </row>
    <row r="9" ht="29.9" customHeight="1" spans="1:7">
      <c r="A9" s="22" t="s">
        <v>51</v>
      </c>
      <c r="B9" s="23"/>
      <c r="C9" s="23"/>
      <c r="D9" s="23"/>
      <c r="E9" s="24">
        <v>270000</v>
      </c>
      <c r="F9" s="24"/>
      <c r="G9" s="24"/>
    </row>
    <row r="10" ht="19" customHeight="1" spans="1:7">
      <c r="A10" s="25"/>
      <c r="B10" s="23" t="s">
        <v>454</v>
      </c>
      <c r="C10" s="23" t="s">
        <v>285</v>
      </c>
      <c r="D10" s="23" t="s">
        <v>455</v>
      </c>
      <c r="E10" s="24">
        <v>45000</v>
      </c>
      <c r="F10" s="24"/>
      <c r="G10" s="24"/>
    </row>
    <row r="11" ht="19" customHeight="1" spans="1:7">
      <c r="A11" s="26"/>
      <c r="B11" s="23" t="s">
        <v>454</v>
      </c>
      <c r="C11" s="23" t="s">
        <v>289</v>
      </c>
      <c r="D11" s="23" t="s">
        <v>455</v>
      </c>
      <c r="E11" s="24">
        <v>45000</v>
      </c>
      <c r="F11" s="24"/>
      <c r="G11" s="24"/>
    </row>
    <row r="12" ht="19" customHeight="1" spans="1:7">
      <c r="A12" s="26"/>
      <c r="B12" s="23" t="s">
        <v>454</v>
      </c>
      <c r="C12" s="23" t="s">
        <v>268</v>
      </c>
      <c r="D12" s="23" t="s">
        <v>455</v>
      </c>
      <c r="E12" s="24">
        <v>180000</v>
      </c>
      <c r="F12" s="24"/>
      <c r="G12" s="24"/>
    </row>
    <row r="13" ht="30" customHeight="1" spans="1:7">
      <c r="A13" s="27" t="s">
        <v>32</v>
      </c>
      <c r="B13" s="28"/>
      <c r="C13" s="28"/>
      <c r="D13" s="29"/>
      <c r="E13" s="24">
        <v>270000</v>
      </c>
      <c r="F13" s="24"/>
      <c r="G13" s="24"/>
    </row>
  </sheetData>
  <mergeCells count="11">
    <mergeCell ref="A3:G3"/>
    <mergeCell ref="A4:D4"/>
    <mergeCell ref="E5:G5"/>
    <mergeCell ref="A13:D13"/>
    <mergeCell ref="A5:A7"/>
    <mergeCell ref="B5:B7"/>
    <mergeCell ref="C5:C7"/>
    <mergeCell ref="D5:D7"/>
    <mergeCell ref="E6:E7"/>
    <mergeCell ref="F6:F7"/>
    <mergeCell ref="G6:G7"/>
  </mergeCells>
  <printOptions horizontalCentered="1"/>
  <pageMargins left="0.393055555555556" right="0.393055555555556" top="0.590277777777778" bottom="0.393055555555556"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pane ySplit="1" topLeftCell="A2" activePane="bottomLeft" state="frozen"/>
      <selection/>
      <selection pane="bottomLeft" activeCell="A10" sqref="$A10:$XFD10"/>
    </sheetView>
  </sheetViews>
  <sheetFormatPr defaultColWidth="8" defaultRowHeight="14.25" customHeight="1"/>
  <cols>
    <col min="1" max="1" width="8.80833333333333" customWidth="1"/>
    <col min="2" max="2" width="12.75" customWidth="1"/>
    <col min="3" max="3" width="11.8" customWidth="1"/>
    <col min="4" max="4" width="12.225" customWidth="1"/>
    <col min="5" max="5" width="12.8916666666667" customWidth="1"/>
    <col min="6" max="8" width="5" customWidth="1"/>
    <col min="9" max="9" width="10.8583333333333" customWidth="1"/>
    <col min="10" max="13" width="4.625" customWidth="1"/>
    <col min="14" max="14" width="10.8666666666667" customWidth="1"/>
    <col min="15" max="15" width="6" customWidth="1"/>
    <col min="16" max="19" width="5.25" customWidth="1"/>
  </cols>
  <sheetData>
    <row r="1" customHeight="1" spans="1:19">
      <c r="A1" s="1"/>
      <c r="B1" s="1"/>
      <c r="C1" s="1"/>
      <c r="D1" s="1"/>
      <c r="E1" s="1"/>
      <c r="F1" s="1"/>
      <c r="G1" s="1"/>
      <c r="H1" s="1"/>
      <c r="I1" s="1"/>
      <c r="J1" s="1"/>
      <c r="K1" s="1"/>
      <c r="L1" s="1"/>
      <c r="M1" s="1"/>
      <c r="N1" s="1"/>
      <c r="O1" s="1"/>
      <c r="P1" s="1"/>
      <c r="Q1" s="1"/>
      <c r="R1" s="1"/>
      <c r="S1" s="1"/>
    </row>
    <row r="2" ht="12" customHeight="1" spans="1:18">
      <c r="A2" s="169"/>
      <c r="J2" s="175"/>
      <c r="R2" s="3" t="s">
        <v>28</v>
      </c>
    </row>
    <row r="3" ht="36" customHeight="1" spans="1:19">
      <c r="A3" s="170" t="s">
        <v>29</v>
      </c>
      <c r="B3" s="30"/>
      <c r="C3" s="30"/>
      <c r="D3" s="30"/>
      <c r="E3" s="30"/>
      <c r="F3" s="30"/>
      <c r="G3" s="30"/>
      <c r="H3" s="30"/>
      <c r="I3" s="30"/>
      <c r="J3" s="54"/>
      <c r="K3" s="30"/>
      <c r="L3" s="30"/>
      <c r="M3" s="30"/>
      <c r="N3" s="30"/>
      <c r="O3" s="30"/>
      <c r="P3" s="30"/>
      <c r="Q3" s="30"/>
      <c r="R3" s="30"/>
      <c r="S3" s="30"/>
    </row>
    <row r="4" ht="20.25" customHeight="1" spans="1:19">
      <c r="A4" s="94" t="s">
        <v>2</v>
      </c>
      <c r="B4" s="171"/>
      <c r="C4" s="171"/>
      <c r="D4" s="171"/>
      <c r="E4" s="171"/>
      <c r="F4" s="171"/>
      <c r="G4" s="171"/>
      <c r="H4" s="171"/>
      <c r="I4" s="171"/>
      <c r="J4" s="176"/>
      <c r="K4" s="171"/>
      <c r="L4" s="171"/>
      <c r="M4" s="171"/>
      <c r="N4" s="69"/>
      <c r="O4" s="69"/>
      <c r="P4" s="69"/>
      <c r="Q4" s="69"/>
      <c r="R4" s="69" t="s">
        <v>3</v>
      </c>
      <c r="S4" s="69" t="s">
        <v>3</v>
      </c>
    </row>
    <row r="5" ht="18.75" customHeight="1" spans="1:19">
      <c r="A5" s="9" t="s">
        <v>30</v>
      </c>
      <c r="B5" s="172" t="s">
        <v>31</v>
      </c>
      <c r="C5" s="172" t="s">
        <v>32</v>
      </c>
      <c r="D5" s="75" t="s">
        <v>33</v>
      </c>
      <c r="E5" s="74"/>
      <c r="F5" s="74"/>
      <c r="G5" s="74"/>
      <c r="H5" s="74"/>
      <c r="I5" s="74"/>
      <c r="J5" s="89"/>
      <c r="K5" s="74"/>
      <c r="L5" s="74"/>
      <c r="M5" s="74"/>
      <c r="N5" s="90"/>
      <c r="O5" s="90" t="s">
        <v>21</v>
      </c>
      <c r="P5" s="90"/>
      <c r="Q5" s="90"/>
      <c r="R5" s="90"/>
      <c r="S5" s="90"/>
    </row>
    <row r="6" ht="18" customHeight="1" spans="1:19">
      <c r="A6" s="15"/>
      <c r="B6" s="76"/>
      <c r="C6" s="76"/>
      <c r="D6" s="76" t="s">
        <v>34</v>
      </c>
      <c r="E6" s="76" t="s">
        <v>35</v>
      </c>
      <c r="F6" s="76" t="s">
        <v>36</v>
      </c>
      <c r="G6" s="76" t="s">
        <v>37</v>
      </c>
      <c r="H6" s="76" t="s">
        <v>38</v>
      </c>
      <c r="I6" s="91" t="s">
        <v>39</v>
      </c>
      <c r="J6" s="92"/>
      <c r="K6" s="91" t="s">
        <v>40</v>
      </c>
      <c r="L6" s="91" t="s">
        <v>41</v>
      </c>
      <c r="M6" s="91" t="s">
        <v>42</v>
      </c>
      <c r="N6" s="78" t="s">
        <v>43</v>
      </c>
      <c r="O6" s="114" t="s">
        <v>34</v>
      </c>
      <c r="P6" s="114" t="s">
        <v>44</v>
      </c>
      <c r="Q6" s="114" t="s">
        <v>36</v>
      </c>
      <c r="R6" s="114" t="s">
        <v>37</v>
      </c>
      <c r="S6" s="114" t="s">
        <v>45</v>
      </c>
    </row>
    <row r="7" ht="56" customHeight="1" spans="1:19">
      <c r="A7" s="19"/>
      <c r="B7" s="133"/>
      <c r="C7" s="133"/>
      <c r="D7" s="133"/>
      <c r="E7" s="133"/>
      <c r="F7" s="133"/>
      <c r="G7" s="133"/>
      <c r="H7" s="133"/>
      <c r="I7" s="79" t="s">
        <v>34</v>
      </c>
      <c r="J7" s="79" t="s">
        <v>46</v>
      </c>
      <c r="K7" s="79" t="s">
        <v>47</v>
      </c>
      <c r="L7" s="79" t="s">
        <v>48</v>
      </c>
      <c r="M7" s="79" t="s">
        <v>49</v>
      </c>
      <c r="N7" s="79" t="s">
        <v>43</v>
      </c>
      <c r="O7" s="79"/>
      <c r="P7" s="79"/>
      <c r="Q7" s="79"/>
      <c r="R7" s="79"/>
      <c r="S7" s="79"/>
    </row>
    <row r="8" ht="16.5" customHeight="1" spans="1:19">
      <c r="A8" s="11">
        <v>1</v>
      </c>
      <c r="B8" s="11">
        <v>2</v>
      </c>
      <c r="C8" s="11">
        <v>3</v>
      </c>
      <c r="D8" s="11">
        <v>4</v>
      </c>
      <c r="E8" s="11">
        <v>5</v>
      </c>
      <c r="F8" s="11">
        <v>6</v>
      </c>
      <c r="G8" s="11">
        <v>7</v>
      </c>
      <c r="H8" s="11">
        <v>8</v>
      </c>
      <c r="I8" s="11">
        <v>9</v>
      </c>
      <c r="J8" s="11">
        <v>10</v>
      </c>
      <c r="K8" s="11">
        <v>11</v>
      </c>
      <c r="L8" s="11">
        <v>12</v>
      </c>
      <c r="M8" s="11">
        <v>13</v>
      </c>
      <c r="N8" s="11">
        <v>14</v>
      </c>
      <c r="O8" s="11">
        <v>15</v>
      </c>
      <c r="P8" s="11">
        <v>16</v>
      </c>
      <c r="Q8" s="11">
        <v>17</v>
      </c>
      <c r="R8" s="11">
        <v>18</v>
      </c>
      <c r="S8" s="11">
        <v>19</v>
      </c>
    </row>
    <row r="9" ht="31.4" customHeight="1" spans="1:19">
      <c r="A9" s="33" t="s">
        <v>50</v>
      </c>
      <c r="B9" s="33" t="s">
        <v>51</v>
      </c>
      <c r="C9" s="68">
        <v>2823991.69</v>
      </c>
      <c r="D9" s="156">
        <v>2823991.69</v>
      </c>
      <c r="E9" s="153">
        <v>2523991.69</v>
      </c>
      <c r="F9" s="153"/>
      <c r="G9" s="153"/>
      <c r="H9" s="153"/>
      <c r="I9" s="153">
        <v>300000</v>
      </c>
      <c r="J9" s="153"/>
      <c r="K9" s="153"/>
      <c r="L9" s="153"/>
      <c r="M9" s="153"/>
      <c r="N9" s="153">
        <v>300000</v>
      </c>
      <c r="O9" s="153"/>
      <c r="P9" s="153"/>
      <c r="Q9" s="153"/>
      <c r="R9" s="153"/>
      <c r="S9" s="153"/>
    </row>
    <row r="10" customFormat="1" ht="30" customHeight="1" spans="1:19">
      <c r="A10" s="173" t="s">
        <v>32</v>
      </c>
      <c r="B10" s="174"/>
      <c r="C10" s="156">
        <f>SUM(C9:C9)</f>
        <v>2823991.69</v>
      </c>
      <c r="D10" s="156">
        <f>SUM(D9:D9)</f>
        <v>2823991.69</v>
      </c>
      <c r="E10" s="153">
        <f>SUM(E9:E9)</f>
        <v>2523991.69</v>
      </c>
      <c r="F10" s="153"/>
      <c r="G10" s="153"/>
      <c r="H10" s="153"/>
      <c r="I10" s="153">
        <v>300000</v>
      </c>
      <c r="J10" s="153"/>
      <c r="K10" s="153"/>
      <c r="L10" s="153"/>
      <c r="M10" s="153"/>
      <c r="N10" s="153">
        <v>300000</v>
      </c>
      <c r="O10" s="153"/>
      <c r="P10" s="153"/>
      <c r="Q10" s="153"/>
      <c r="R10" s="153"/>
      <c r="S10" s="153"/>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393055555555556" right="0.393055555555556" top="0.590277777777778" bottom="0.393055555555556" header="0.5" footer="0.5"/>
  <pageSetup paperSize="9" orientation="landscape" horizontalDpi="600"/>
  <headerFooter/>
  <ignoredErrors>
    <ignoredError sqref="A9" numberStoredAsText="1"/>
    <ignoredError sqref="E1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pane ySplit="1" topLeftCell="A2" activePane="bottomLeft" state="frozen"/>
      <selection/>
      <selection pane="bottomLeft" activeCell="A27" sqref="$A27:$XFD27"/>
    </sheetView>
  </sheetViews>
  <sheetFormatPr defaultColWidth="9.14166666666667" defaultRowHeight="14.25" customHeight="1"/>
  <cols>
    <col min="1" max="1" width="11.625" customWidth="1"/>
    <col min="2" max="2" width="32.3" customWidth="1"/>
    <col min="3" max="3" width="12.6166666666667" style="137" customWidth="1"/>
    <col min="4" max="4" width="12.1416666666667" style="137" customWidth="1"/>
    <col min="5" max="5" width="12.55" style="137" customWidth="1"/>
    <col min="6" max="6" width="11.05" style="137" customWidth="1"/>
    <col min="7" max="7" width="4.70833333333333" style="137" customWidth="1"/>
    <col min="8" max="9" width="4.85" style="137" customWidth="1"/>
    <col min="10" max="10" width="10.775" style="137" customWidth="1"/>
    <col min="11" max="11" width="5.11666666666667" style="137" customWidth="1"/>
    <col min="12" max="12" width="5.275" style="137" customWidth="1"/>
    <col min="13" max="13" width="4.73333333333333" style="137" customWidth="1"/>
    <col min="14" max="14" width="4.725" style="137" customWidth="1"/>
    <col min="15" max="15" width="9.75" style="137" customWidth="1"/>
  </cols>
  <sheetData>
    <row r="1" customHeight="1" spans="1:15">
      <c r="A1" s="1"/>
      <c r="B1" s="1"/>
      <c r="C1" s="138"/>
      <c r="D1" s="138"/>
      <c r="E1" s="138"/>
      <c r="F1" s="138"/>
      <c r="G1" s="138"/>
      <c r="H1" s="138"/>
      <c r="I1" s="138"/>
      <c r="J1" s="138"/>
      <c r="K1" s="138"/>
      <c r="L1" s="138"/>
      <c r="M1" s="138"/>
      <c r="N1" s="138"/>
      <c r="O1" s="138"/>
    </row>
    <row r="2" ht="15.75" customHeight="1" spans="15:15">
      <c r="O2" s="59" t="s">
        <v>52</v>
      </c>
    </row>
    <row r="3" ht="28.5" customHeight="1" spans="1:15">
      <c r="A3" s="30" t="s">
        <v>53</v>
      </c>
      <c r="B3" s="30"/>
      <c r="C3" s="163"/>
      <c r="D3" s="163"/>
      <c r="E3" s="163"/>
      <c r="F3" s="163"/>
      <c r="G3" s="163"/>
      <c r="H3" s="163"/>
      <c r="I3" s="163"/>
      <c r="J3" s="163"/>
      <c r="K3" s="163"/>
      <c r="L3" s="163"/>
      <c r="M3" s="163"/>
      <c r="N3" s="163"/>
      <c r="O3" s="163"/>
    </row>
    <row r="4" ht="15" customHeight="1" spans="1:15">
      <c r="A4" s="164" t="s">
        <v>2</v>
      </c>
      <c r="B4" s="61"/>
      <c r="C4" s="88"/>
      <c r="D4" s="88"/>
      <c r="E4" s="88"/>
      <c r="F4" s="88"/>
      <c r="G4" s="105"/>
      <c r="H4" s="88"/>
      <c r="I4" s="88"/>
      <c r="J4" s="105"/>
      <c r="K4" s="88"/>
      <c r="L4" s="88"/>
      <c r="M4" s="105"/>
      <c r="N4" s="105"/>
      <c r="O4" s="105" t="s">
        <v>3</v>
      </c>
    </row>
    <row r="5" ht="18.75" customHeight="1" spans="1:15">
      <c r="A5" s="10" t="s">
        <v>54</v>
      </c>
      <c r="B5" s="10" t="s">
        <v>55</v>
      </c>
      <c r="C5" s="16" t="s">
        <v>32</v>
      </c>
      <c r="D5" s="32" t="s">
        <v>35</v>
      </c>
      <c r="E5" s="32"/>
      <c r="F5" s="32"/>
      <c r="G5" s="10" t="s">
        <v>36</v>
      </c>
      <c r="H5" s="10" t="s">
        <v>37</v>
      </c>
      <c r="I5" s="10" t="s">
        <v>56</v>
      </c>
      <c r="J5" s="11" t="s">
        <v>57</v>
      </c>
      <c r="K5" s="74" t="s">
        <v>58</v>
      </c>
      <c r="L5" s="74" t="s">
        <v>59</v>
      </c>
      <c r="M5" s="74" t="s">
        <v>60</v>
      </c>
      <c r="N5" s="74" t="s">
        <v>61</v>
      </c>
      <c r="O5" s="90" t="s">
        <v>62</v>
      </c>
    </row>
    <row r="6" ht="53" customHeight="1" spans="1:15">
      <c r="A6" s="19"/>
      <c r="B6" s="19"/>
      <c r="C6" s="19"/>
      <c r="D6" s="32" t="s">
        <v>34</v>
      </c>
      <c r="E6" s="32" t="s">
        <v>63</v>
      </c>
      <c r="F6" s="32" t="s">
        <v>64</v>
      </c>
      <c r="G6" s="19"/>
      <c r="H6" s="19"/>
      <c r="I6" s="19"/>
      <c r="J6" s="32" t="s">
        <v>34</v>
      </c>
      <c r="K6" s="56" t="s">
        <v>65</v>
      </c>
      <c r="L6" s="56" t="s">
        <v>66</v>
      </c>
      <c r="M6" s="56" t="s">
        <v>67</v>
      </c>
      <c r="N6" s="56" t="s">
        <v>68</v>
      </c>
      <c r="O6" s="56" t="s">
        <v>62</v>
      </c>
    </row>
    <row r="7" s="162" customFormat="1" ht="16.5" customHeight="1" spans="1:15">
      <c r="A7" s="32">
        <v>1</v>
      </c>
      <c r="B7" s="32">
        <v>2</v>
      </c>
      <c r="C7" s="32">
        <v>3</v>
      </c>
      <c r="D7" s="32">
        <v>4</v>
      </c>
      <c r="E7" s="32">
        <v>5</v>
      </c>
      <c r="F7" s="32">
        <v>6</v>
      </c>
      <c r="G7" s="32">
        <v>7</v>
      </c>
      <c r="H7" s="32">
        <v>8</v>
      </c>
      <c r="I7" s="32">
        <v>9</v>
      </c>
      <c r="J7" s="32">
        <v>10</v>
      </c>
      <c r="K7" s="32">
        <v>11</v>
      </c>
      <c r="L7" s="32">
        <v>12</v>
      </c>
      <c r="M7" s="32">
        <v>13</v>
      </c>
      <c r="N7" s="32">
        <v>14</v>
      </c>
      <c r="O7" s="32">
        <v>15</v>
      </c>
    </row>
    <row r="8" ht="16.5" customHeight="1" spans="1:15">
      <c r="A8" s="165" t="s">
        <v>69</v>
      </c>
      <c r="B8" s="165" t="s">
        <v>70</v>
      </c>
      <c r="C8" s="166">
        <v>2553199.29</v>
      </c>
      <c r="D8" s="166">
        <v>2253199.29</v>
      </c>
      <c r="E8" s="166">
        <v>1983199.29</v>
      </c>
      <c r="F8" s="166">
        <v>270000</v>
      </c>
      <c r="G8" s="166"/>
      <c r="H8" s="166"/>
      <c r="I8" s="166"/>
      <c r="J8" s="166">
        <v>300000</v>
      </c>
      <c r="K8" s="166"/>
      <c r="L8" s="166"/>
      <c r="M8" s="166"/>
      <c r="N8" s="166"/>
      <c r="O8" s="166">
        <v>300000</v>
      </c>
    </row>
    <row r="9" ht="16.5" customHeight="1" spans="1:15">
      <c r="A9" s="167" t="s">
        <v>71</v>
      </c>
      <c r="B9" s="167" t="s">
        <v>72</v>
      </c>
      <c r="C9" s="166">
        <v>195810.72</v>
      </c>
      <c r="D9" s="166">
        <v>195810.72</v>
      </c>
      <c r="E9" s="166">
        <v>195810.72</v>
      </c>
      <c r="F9" s="166"/>
      <c r="G9" s="166"/>
      <c r="H9" s="166"/>
      <c r="I9" s="166"/>
      <c r="J9" s="166"/>
      <c r="K9" s="166"/>
      <c r="L9" s="166"/>
      <c r="M9" s="166"/>
      <c r="N9" s="166"/>
      <c r="O9" s="166"/>
    </row>
    <row r="10" ht="16.5" customHeight="1" spans="1:15">
      <c r="A10" s="168" t="s">
        <v>73</v>
      </c>
      <c r="B10" s="168" t="s">
        <v>74</v>
      </c>
      <c r="C10" s="166">
        <v>4000</v>
      </c>
      <c r="D10" s="166">
        <v>4000</v>
      </c>
      <c r="E10" s="166">
        <v>4000</v>
      </c>
      <c r="F10" s="166"/>
      <c r="G10" s="166"/>
      <c r="H10" s="166"/>
      <c r="I10" s="166"/>
      <c r="J10" s="166"/>
      <c r="K10" s="166"/>
      <c r="L10" s="166"/>
      <c r="M10" s="166"/>
      <c r="N10" s="166"/>
      <c r="O10" s="166"/>
    </row>
    <row r="11" ht="16.5" customHeight="1" spans="1:15">
      <c r="A11" s="168" t="s">
        <v>75</v>
      </c>
      <c r="B11" s="168" t="s">
        <v>76</v>
      </c>
      <c r="C11" s="166">
        <v>191810.72</v>
      </c>
      <c r="D11" s="166">
        <v>191810.72</v>
      </c>
      <c r="E11" s="166">
        <v>191810.72</v>
      </c>
      <c r="F11" s="166"/>
      <c r="G11" s="166"/>
      <c r="H11" s="166"/>
      <c r="I11" s="166"/>
      <c r="J11" s="166"/>
      <c r="K11" s="166"/>
      <c r="L11" s="166"/>
      <c r="M11" s="166"/>
      <c r="N11" s="166"/>
      <c r="O11" s="166"/>
    </row>
    <row r="12" ht="16.5" customHeight="1" spans="1:15">
      <c r="A12" s="167" t="s">
        <v>77</v>
      </c>
      <c r="B12" s="167" t="s">
        <v>78</v>
      </c>
      <c r="C12" s="166">
        <v>2354613</v>
      </c>
      <c r="D12" s="166">
        <v>2054613</v>
      </c>
      <c r="E12" s="166">
        <v>1784613</v>
      </c>
      <c r="F12" s="166">
        <v>270000</v>
      </c>
      <c r="G12" s="166"/>
      <c r="H12" s="166"/>
      <c r="I12" s="166"/>
      <c r="J12" s="166">
        <v>300000</v>
      </c>
      <c r="K12" s="166"/>
      <c r="L12" s="166"/>
      <c r="M12" s="166"/>
      <c r="N12" s="166"/>
      <c r="O12" s="166">
        <v>300000</v>
      </c>
    </row>
    <row r="13" ht="16.5" customHeight="1" spans="1:15">
      <c r="A13" s="168" t="s">
        <v>79</v>
      </c>
      <c r="B13" s="168" t="s">
        <v>80</v>
      </c>
      <c r="C13" s="166">
        <v>1784613</v>
      </c>
      <c r="D13" s="166">
        <v>1784613</v>
      </c>
      <c r="E13" s="166">
        <v>1784613</v>
      </c>
      <c r="F13" s="166"/>
      <c r="G13" s="166"/>
      <c r="H13" s="166"/>
      <c r="I13" s="166"/>
      <c r="J13" s="166"/>
      <c r="K13" s="166"/>
      <c r="L13" s="166"/>
      <c r="M13" s="166"/>
      <c r="N13" s="166"/>
      <c r="O13" s="166"/>
    </row>
    <row r="14" ht="16.5" customHeight="1" spans="1:15">
      <c r="A14" s="168" t="s">
        <v>81</v>
      </c>
      <c r="B14" s="168" t="s">
        <v>82</v>
      </c>
      <c r="C14" s="166">
        <v>270000</v>
      </c>
      <c r="D14" s="166">
        <v>270000</v>
      </c>
      <c r="E14" s="166"/>
      <c r="F14" s="166">
        <v>270000</v>
      </c>
      <c r="G14" s="166"/>
      <c r="H14" s="166"/>
      <c r="I14" s="166"/>
      <c r="J14" s="166"/>
      <c r="K14" s="166"/>
      <c r="L14" s="166"/>
      <c r="M14" s="166"/>
      <c r="N14" s="166"/>
      <c r="O14" s="166"/>
    </row>
    <row r="15" ht="16.5" customHeight="1" spans="1:15">
      <c r="A15" s="168" t="s">
        <v>83</v>
      </c>
      <c r="B15" s="168" t="s">
        <v>84</v>
      </c>
      <c r="C15" s="166">
        <v>300000</v>
      </c>
      <c r="D15" s="166"/>
      <c r="E15" s="166"/>
      <c r="F15" s="166"/>
      <c r="G15" s="166"/>
      <c r="H15" s="166"/>
      <c r="I15" s="166"/>
      <c r="J15" s="166">
        <v>300000</v>
      </c>
      <c r="K15" s="166"/>
      <c r="L15" s="166"/>
      <c r="M15" s="166"/>
      <c r="N15" s="166"/>
      <c r="O15" s="166">
        <v>300000</v>
      </c>
    </row>
    <row r="16" ht="16.5" customHeight="1" spans="1:15">
      <c r="A16" s="167" t="s">
        <v>85</v>
      </c>
      <c r="B16" s="167" t="s">
        <v>86</v>
      </c>
      <c r="C16" s="166">
        <v>2775.57</v>
      </c>
      <c r="D16" s="166">
        <v>2775.57</v>
      </c>
      <c r="E16" s="166">
        <v>2775.57</v>
      </c>
      <c r="F16" s="166"/>
      <c r="G16" s="166"/>
      <c r="H16" s="166"/>
      <c r="I16" s="166"/>
      <c r="J16" s="166"/>
      <c r="K16" s="166"/>
      <c r="L16" s="166"/>
      <c r="M16" s="166"/>
      <c r="N16" s="166"/>
      <c r="O16" s="166"/>
    </row>
    <row r="17" ht="16.5" customHeight="1" spans="1:15">
      <c r="A17" s="168" t="s">
        <v>87</v>
      </c>
      <c r="B17" s="168" t="s">
        <v>86</v>
      </c>
      <c r="C17" s="166">
        <v>2775.57</v>
      </c>
      <c r="D17" s="166">
        <v>2775.57</v>
      </c>
      <c r="E17" s="166">
        <v>2775.57</v>
      </c>
      <c r="F17" s="166"/>
      <c r="G17" s="166"/>
      <c r="H17" s="166"/>
      <c r="I17" s="166"/>
      <c r="J17" s="166"/>
      <c r="K17" s="166"/>
      <c r="L17" s="166"/>
      <c r="M17" s="166"/>
      <c r="N17" s="166"/>
      <c r="O17" s="166"/>
    </row>
    <row r="18" ht="16.5" customHeight="1" spans="1:15">
      <c r="A18" s="165" t="s">
        <v>88</v>
      </c>
      <c r="B18" s="165" t="s">
        <v>89</v>
      </c>
      <c r="C18" s="166">
        <v>126934.36</v>
      </c>
      <c r="D18" s="166">
        <v>126934.36</v>
      </c>
      <c r="E18" s="166">
        <v>126934.36</v>
      </c>
      <c r="F18" s="166"/>
      <c r="G18" s="166"/>
      <c r="H18" s="166"/>
      <c r="I18" s="166"/>
      <c r="J18" s="166"/>
      <c r="K18" s="166"/>
      <c r="L18" s="166"/>
      <c r="M18" s="166"/>
      <c r="N18" s="166"/>
      <c r="O18" s="166"/>
    </row>
    <row r="19" ht="16.5" customHeight="1" spans="1:15">
      <c r="A19" s="167" t="s">
        <v>90</v>
      </c>
      <c r="B19" s="167" t="s">
        <v>91</v>
      </c>
      <c r="C19" s="166">
        <v>126934.36</v>
      </c>
      <c r="D19" s="166">
        <v>126934.36</v>
      </c>
      <c r="E19" s="166">
        <v>126934.36</v>
      </c>
      <c r="F19" s="166"/>
      <c r="G19" s="166"/>
      <c r="H19" s="166"/>
      <c r="I19" s="166"/>
      <c r="J19" s="166"/>
      <c r="K19" s="166"/>
      <c r="L19" s="166"/>
      <c r="M19" s="166"/>
      <c r="N19" s="166"/>
      <c r="O19" s="166"/>
    </row>
    <row r="20" ht="16.5" customHeight="1" spans="1:15">
      <c r="A20" s="168" t="s">
        <v>92</v>
      </c>
      <c r="B20" s="168" t="s">
        <v>93</v>
      </c>
      <c r="C20" s="166">
        <v>94706.55</v>
      </c>
      <c r="D20" s="166">
        <v>94706.55</v>
      </c>
      <c r="E20" s="166">
        <v>94706.55</v>
      </c>
      <c r="F20" s="166"/>
      <c r="G20" s="166"/>
      <c r="H20" s="166"/>
      <c r="I20" s="166"/>
      <c r="J20" s="166"/>
      <c r="K20" s="166"/>
      <c r="L20" s="166"/>
      <c r="M20" s="166"/>
      <c r="N20" s="166"/>
      <c r="O20" s="166"/>
    </row>
    <row r="21" ht="16.5" customHeight="1" spans="1:15">
      <c r="A21" s="168" t="s">
        <v>94</v>
      </c>
      <c r="B21" s="168" t="s">
        <v>95</v>
      </c>
      <c r="C21" s="166"/>
      <c r="D21" s="166"/>
      <c r="E21" s="166"/>
      <c r="F21" s="166"/>
      <c r="G21" s="166"/>
      <c r="H21" s="166"/>
      <c r="I21" s="166"/>
      <c r="J21" s="166"/>
      <c r="K21" s="166"/>
      <c r="L21" s="166"/>
      <c r="M21" s="166"/>
      <c r="N21" s="166"/>
      <c r="O21" s="166"/>
    </row>
    <row r="22" ht="16.5" customHeight="1" spans="1:15">
      <c r="A22" s="168" t="s">
        <v>96</v>
      </c>
      <c r="B22" s="168" t="s">
        <v>97</v>
      </c>
      <c r="C22" s="166">
        <v>26080.18</v>
      </c>
      <c r="D22" s="166">
        <v>26080.18</v>
      </c>
      <c r="E22" s="166">
        <v>26080.18</v>
      </c>
      <c r="F22" s="166"/>
      <c r="G22" s="166"/>
      <c r="H22" s="166"/>
      <c r="I22" s="166"/>
      <c r="J22" s="166"/>
      <c r="K22" s="166"/>
      <c r="L22" s="166"/>
      <c r="M22" s="166"/>
      <c r="N22" s="166"/>
      <c r="O22" s="166"/>
    </row>
    <row r="23" ht="16.5" customHeight="1" spans="1:15">
      <c r="A23" s="168" t="s">
        <v>98</v>
      </c>
      <c r="B23" s="168" t="s">
        <v>99</v>
      </c>
      <c r="C23" s="166">
        <v>6147.63</v>
      </c>
      <c r="D23" s="166">
        <v>6147.63</v>
      </c>
      <c r="E23" s="166">
        <v>6147.63</v>
      </c>
      <c r="F23" s="166"/>
      <c r="G23" s="166"/>
      <c r="H23" s="166"/>
      <c r="I23" s="166"/>
      <c r="J23" s="166"/>
      <c r="K23" s="166"/>
      <c r="L23" s="166"/>
      <c r="M23" s="166"/>
      <c r="N23" s="166"/>
      <c r="O23" s="166"/>
    </row>
    <row r="24" ht="16.5" customHeight="1" spans="1:15">
      <c r="A24" s="165" t="s">
        <v>100</v>
      </c>
      <c r="B24" s="165" t="s">
        <v>101</v>
      </c>
      <c r="C24" s="166">
        <v>143858.04</v>
      </c>
      <c r="D24" s="166">
        <v>143858.04</v>
      </c>
      <c r="E24" s="166">
        <v>143858.04</v>
      </c>
      <c r="F24" s="166"/>
      <c r="G24" s="166"/>
      <c r="H24" s="166"/>
      <c r="I24" s="166"/>
      <c r="J24" s="166"/>
      <c r="K24" s="166"/>
      <c r="L24" s="166"/>
      <c r="M24" s="166"/>
      <c r="N24" s="166"/>
      <c r="O24" s="166"/>
    </row>
    <row r="25" ht="16.5" customHeight="1" spans="1:15">
      <c r="A25" s="167" t="s">
        <v>102</v>
      </c>
      <c r="B25" s="167" t="s">
        <v>103</v>
      </c>
      <c r="C25" s="166">
        <v>143858.04</v>
      </c>
      <c r="D25" s="166">
        <v>143858.04</v>
      </c>
      <c r="E25" s="166">
        <v>143858.04</v>
      </c>
      <c r="F25" s="166"/>
      <c r="G25" s="166"/>
      <c r="H25" s="166"/>
      <c r="I25" s="166"/>
      <c r="J25" s="166"/>
      <c r="K25" s="166"/>
      <c r="L25" s="166"/>
      <c r="M25" s="166"/>
      <c r="N25" s="166"/>
      <c r="O25" s="166"/>
    </row>
    <row r="26" ht="16.5" customHeight="1" spans="1:15">
      <c r="A26" s="168" t="s">
        <v>104</v>
      </c>
      <c r="B26" s="168" t="s">
        <v>105</v>
      </c>
      <c r="C26" s="166">
        <v>143858.04</v>
      </c>
      <c r="D26" s="166">
        <v>143858.04</v>
      </c>
      <c r="E26" s="166">
        <v>143858.04</v>
      </c>
      <c r="F26" s="166"/>
      <c r="G26" s="166"/>
      <c r="H26" s="166"/>
      <c r="I26" s="166"/>
      <c r="J26" s="166"/>
      <c r="K26" s="166"/>
      <c r="L26" s="166"/>
      <c r="M26" s="166"/>
      <c r="N26" s="166"/>
      <c r="O26" s="166"/>
    </row>
    <row r="27" customFormat="1" ht="30" customHeight="1" spans="1:15">
      <c r="A27" s="56" t="s">
        <v>106</v>
      </c>
      <c r="B27" s="55" t="s">
        <v>106</v>
      </c>
      <c r="C27" s="156">
        <v>2823991.69</v>
      </c>
      <c r="D27" s="156">
        <v>2523991.69</v>
      </c>
      <c r="E27" s="156">
        <v>2253991.69</v>
      </c>
      <c r="F27" s="156">
        <v>270000</v>
      </c>
      <c r="G27" s="153"/>
      <c r="H27" s="156"/>
      <c r="I27" s="156"/>
      <c r="J27" s="156">
        <v>300000</v>
      </c>
      <c r="K27" s="156"/>
      <c r="L27" s="156"/>
      <c r="M27" s="153"/>
      <c r="N27" s="156"/>
      <c r="O27" s="156">
        <v>300000</v>
      </c>
    </row>
  </sheetData>
  <mergeCells count="11">
    <mergeCell ref="A3:O3"/>
    <mergeCell ref="A4:L4"/>
    <mergeCell ref="D5:F5"/>
    <mergeCell ref="J5:O5"/>
    <mergeCell ref="A27:B27"/>
    <mergeCell ref="A5:A6"/>
    <mergeCell ref="B5:B6"/>
    <mergeCell ref="C5:C6"/>
    <mergeCell ref="G5:G6"/>
    <mergeCell ref="H5:H6"/>
    <mergeCell ref="I5:I6"/>
  </mergeCells>
  <printOptions horizontalCentered="1"/>
  <pageMargins left="0.393055555555556" right="0.393055555555556" top="0.590277777777778" bottom="0.393055555555556" header="0.5" footer="0.5"/>
  <pageSetup paperSize="9" scale="9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Zeros="0" workbookViewId="0">
      <pane ySplit="1" topLeftCell="A2" activePane="bottomLeft" state="frozen"/>
      <selection/>
      <selection pane="bottomLeft" activeCell="C8" sqref="C8"/>
    </sheetView>
  </sheetViews>
  <sheetFormatPr defaultColWidth="9.14166666666667" defaultRowHeight="14.25" customHeight="1" outlineLevelCol="3"/>
  <cols>
    <col min="1" max="1" width="46.3083333333333" customWidth="1"/>
    <col min="2" max="2" width="25.625" customWidth="1"/>
    <col min="3" max="3" width="46.3583333333333" customWidth="1"/>
    <col min="4" max="4" width="25.625" style="137" customWidth="1"/>
  </cols>
  <sheetData>
    <row r="1" customHeight="1" spans="1:4">
      <c r="A1" s="1"/>
      <c r="B1" s="1"/>
      <c r="C1" s="1"/>
      <c r="D1" s="138"/>
    </row>
    <row r="2" customHeight="1" spans="4:4">
      <c r="D2" s="104" t="s">
        <v>107</v>
      </c>
    </row>
    <row r="3" ht="31.5" customHeight="1" spans="1:4">
      <c r="A3" s="53" t="s">
        <v>108</v>
      </c>
      <c r="B3" s="139"/>
      <c r="C3" s="139"/>
      <c r="D3" s="140"/>
    </row>
    <row r="4" ht="17.25" customHeight="1" spans="1:4">
      <c r="A4" s="5" t="s">
        <v>2</v>
      </c>
      <c r="B4" s="141"/>
      <c r="C4" s="141"/>
      <c r="D4" s="105" t="s">
        <v>3</v>
      </c>
    </row>
    <row r="5" ht="24.65" customHeight="1" spans="1:4">
      <c r="A5" s="142" t="s">
        <v>4</v>
      </c>
      <c r="B5" s="143"/>
      <c r="C5" s="142" t="s">
        <v>5</v>
      </c>
      <c r="D5" s="144"/>
    </row>
    <row r="6" ht="15.65" customHeight="1" spans="1:4">
      <c r="A6" s="145" t="s">
        <v>6</v>
      </c>
      <c r="B6" s="146" t="s">
        <v>7</v>
      </c>
      <c r="C6" s="145" t="s">
        <v>109</v>
      </c>
      <c r="D6" s="146" t="s">
        <v>7</v>
      </c>
    </row>
    <row r="7" ht="14.15" customHeight="1" spans="1:4">
      <c r="A7" s="147"/>
      <c r="B7" s="148"/>
      <c r="C7" s="147"/>
      <c r="D7" s="148"/>
    </row>
    <row r="8" ht="13.5" spans="1:4">
      <c r="A8" s="149" t="s">
        <v>110</v>
      </c>
      <c r="B8" s="150">
        <v>2523991.69</v>
      </c>
      <c r="C8" s="151" t="s">
        <v>111</v>
      </c>
      <c r="D8" s="150">
        <v>2523991.69</v>
      </c>
    </row>
    <row r="9" ht="13.5" spans="1:4">
      <c r="A9" s="152" t="s">
        <v>112</v>
      </c>
      <c r="B9" s="153">
        <v>2523991.69</v>
      </c>
      <c r="C9" s="154" t="s">
        <v>113</v>
      </c>
      <c r="D9" s="153"/>
    </row>
    <row r="10" ht="13.5" spans="1:4">
      <c r="A10" s="152" t="s">
        <v>114</v>
      </c>
      <c r="B10" s="153"/>
      <c r="C10" s="154" t="s">
        <v>115</v>
      </c>
      <c r="D10" s="153"/>
    </row>
    <row r="11" ht="13.5" spans="1:4">
      <c r="A11" s="152" t="s">
        <v>116</v>
      </c>
      <c r="B11" s="153"/>
      <c r="C11" s="155" t="s">
        <v>117</v>
      </c>
      <c r="D11" s="156"/>
    </row>
    <row r="12" ht="13.5" spans="1:4">
      <c r="A12" s="157" t="s">
        <v>118</v>
      </c>
      <c r="B12" s="158"/>
      <c r="C12" s="155" t="s">
        <v>119</v>
      </c>
      <c r="D12" s="156"/>
    </row>
    <row r="13" ht="13.5" spans="1:4">
      <c r="A13" s="152" t="s">
        <v>112</v>
      </c>
      <c r="B13" s="156"/>
      <c r="C13" s="155" t="s">
        <v>120</v>
      </c>
      <c r="D13" s="156"/>
    </row>
    <row r="14" ht="13.5" spans="1:4">
      <c r="A14" s="159" t="s">
        <v>114</v>
      </c>
      <c r="B14" s="156"/>
      <c r="C14" s="155" t="s">
        <v>121</v>
      </c>
      <c r="D14" s="156"/>
    </row>
    <row r="15" ht="13.5" spans="1:4">
      <c r="A15" s="159" t="s">
        <v>116</v>
      </c>
      <c r="B15" s="158"/>
      <c r="C15" s="155" t="s">
        <v>122</v>
      </c>
      <c r="D15" s="156"/>
    </row>
    <row r="16" ht="13.5" spans="1:4">
      <c r="A16" s="159"/>
      <c r="B16" s="158"/>
      <c r="C16" s="155" t="s">
        <v>123</v>
      </c>
      <c r="D16" s="156">
        <v>2253199.29</v>
      </c>
    </row>
    <row r="17" ht="13.5" spans="1:4">
      <c r="A17" s="159"/>
      <c r="B17" s="158"/>
      <c r="C17" s="155" t="s">
        <v>124</v>
      </c>
      <c r="D17" s="156">
        <v>126934.36</v>
      </c>
    </row>
    <row r="18" ht="13.5" spans="1:4">
      <c r="A18" s="159"/>
      <c r="B18" s="158"/>
      <c r="C18" s="155" t="s">
        <v>125</v>
      </c>
      <c r="D18" s="156"/>
    </row>
    <row r="19" ht="13.5" spans="1:4">
      <c r="A19" s="159"/>
      <c r="B19" s="158"/>
      <c r="C19" s="155" t="s">
        <v>126</v>
      </c>
      <c r="D19" s="156"/>
    </row>
    <row r="20" ht="13.5" spans="1:4">
      <c r="A20" s="159"/>
      <c r="B20" s="158"/>
      <c r="C20" s="155" t="s">
        <v>127</v>
      </c>
      <c r="D20" s="156"/>
    </row>
    <row r="21" ht="13.5" spans="1:4">
      <c r="A21" s="159"/>
      <c r="B21" s="158"/>
      <c r="C21" s="155" t="s">
        <v>128</v>
      </c>
      <c r="D21" s="156"/>
    </row>
    <row r="22" ht="13.5" spans="1:4">
      <c r="A22" s="159"/>
      <c r="B22" s="158"/>
      <c r="C22" s="155" t="s">
        <v>129</v>
      </c>
      <c r="D22" s="156"/>
    </row>
    <row r="23" ht="13.5" spans="1:4">
      <c r="A23" s="159"/>
      <c r="B23" s="158"/>
      <c r="C23" s="155" t="s">
        <v>130</v>
      </c>
      <c r="D23" s="156"/>
    </row>
    <row r="24" ht="13.5" spans="1:4">
      <c r="A24" s="159"/>
      <c r="B24" s="158"/>
      <c r="C24" s="155" t="s">
        <v>131</v>
      </c>
      <c r="D24" s="156"/>
    </row>
    <row r="25" ht="13.5" spans="1:4">
      <c r="A25" s="159"/>
      <c r="B25" s="158"/>
      <c r="C25" s="155" t="s">
        <v>132</v>
      </c>
      <c r="D25" s="156"/>
    </row>
    <row r="26" ht="13.5" spans="1:4">
      <c r="A26" s="159"/>
      <c r="B26" s="158"/>
      <c r="C26" s="155" t="s">
        <v>133</v>
      </c>
      <c r="D26" s="156"/>
    </row>
    <row r="27" ht="13.5" spans="1:4">
      <c r="A27" s="159"/>
      <c r="B27" s="158"/>
      <c r="C27" s="155" t="s">
        <v>134</v>
      </c>
      <c r="D27" s="156">
        <v>143858.04</v>
      </c>
    </row>
    <row r="28" ht="13.5" spans="1:4">
      <c r="A28" s="159"/>
      <c r="B28" s="158"/>
      <c r="C28" s="155" t="s">
        <v>135</v>
      </c>
      <c r="D28" s="156"/>
    </row>
    <row r="29" ht="13.5" spans="1:4">
      <c r="A29" s="159"/>
      <c r="B29" s="158"/>
      <c r="C29" s="155" t="s">
        <v>136</v>
      </c>
      <c r="D29" s="156"/>
    </row>
    <row r="30" ht="13.5" spans="1:4">
      <c r="A30" s="159"/>
      <c r="B30" s="158"/>
      <c r="C30" s="155" t="s">
        <v>137</v>
      </c>
      <c r="D30" s="156"/>
    </row>
    <row r="31" ht="13.5" spans="1:4">
      <c r="A31" s="159"/>
      <c r="B31" s="158"/>
      <c r="C31" s="155" t="s">
        <v>138</v>
      </c>
      <c r="D31" s="156"/>
    </row>
    <row r="32" ht="13.5" spans="1:4">
      <c r="A32" s="159"/>
      <c r="B32" s="158"/>
      <c r="C32" s="155" t="s">
        <v>139</v>
      </c>
      <c r="D32" s="156"/>
    </row>
    <row r="33" ht="13.5" spans="1:4">
      <c r="A33" s="159"/>
      <c r="B33" s="158"/>
      <c r="C33" s="155" t="s">
        <v>140</v>
      </c>
      <c r="D33" s="156"/>
    </row>
    <row r="34" ht="13.5" spans="1:4">
      <c r="A34" s="159"/>
      <c r="B34" s="158"/>
      <c r="C34" s="155" t="s">
        <v>141</v>
      </c>
      <c r="D34" s="156"/>
    </row>
    <row r="35" ht="13.5" spans="1:4">
      <c r="A35" s="159"/>
      <c r="B35" s="158"/>
      <c r="C35" s="155" t="s">
        <v>142</v>
      </c>
      <c r="D35" s="156"/>
    </row>
    <row r="36" ht="13.5" spans="1:4">
      <c r="A36" s="160"/>
      <c r="B36" s="158"/>
      <c r="C36" s="155" t="s">
        <v>143</v>
      </c>
      <c r="D36" s="158"/>
    </row>
    <row r="37" ht="29.15" customHeight="1" spans="1:4">
      <c r="A37" s="160" t="s">
        <v>144</v>
      </c>
      <c r="B37" s="158">
        <v>2523991.69</v>
      </c>
      <c r="C37" s="161" t="s">
        <v>27</v>
      </c>
      <c r="D37" s="158">
        <v>2523991.69</v>
      </c>
    </row>
  </sheetData>
  <mergeCells count="8">
    <mergeCell ref="A3:D3"/>
    <mergeCell ref="A4:B4"/>
    <mergeCell ref="A5:B5"/>
    <mergeCell ref="C5:D5"/>
    <mergeCell ref="A6:A7"/>
    <mergeCell ref="B6:B7"/>
    <mergeCell ref="C6:C7"/>
    <mergeCell ref="D6:D7"/>
  </mergeCells>
  <printOptions horizontalCentered="1"/>
  <pageMargins left="0.393055555555556" right="0.393055555555556" top="0.590277777777778" bottom="0.393055555555556" header="0.5" footer="0.5"/>
  <pageSetup paperSize="9" scale="9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A25" sqref="$A25:$XFD25"/>
    </sheetView>
  </sheetViews>
  <sheetFormatPr defaultColWidth="9.14166666666667" defaultRowHeight="14.25" customHeight="1" outlineLevelCol="6"/>
  <cols>
    <col min="1" max="1" width="13.375" customWidth="1"/>
    <col min="2" max="2" width="35.8333333333333" customWidth="1"/>
    <col min="3" max="3" width="19.95" customWidth="1"/>
    <col min="4" max="6" width="17.75" customWidth="1"/>
    <col min="7" max="7" width="17.625" customWidth="1"/>
  </cols>
  <sheetData>
    <row r="1" customHeight="1" spans="1:7">
      <c r="A1" s="1"/>
      <c r="B1" s="1"/>
      <c r="C1" s="1"/>
      <c r="D1" s="1"/>
      <c r="E1" s="1"/>
      <c r="F1" s="1"/>
      <c r="G1" s="1"/>
    </row>
    <row r="2" ht="12" customHeight="1" spans="4:7">
      <c r="D2" s="116"/>
      <c r="F2" s="59"/>
      <c r="G2" s="59" t="s">
        <v>145</v>
      </c>
    </row>
    <row r="3" ht="39" customHeight="1" spans="1:7">
      <c r="A3" s="4" t="s">
        <v>146</v>
      </c>
      <c r="B3" s="4"/>
      <c r="C3" s="4"/>
      <c r="D3" s="4"/>
      <c r="E3" s="4"/>
      <c r="F3" s="4"/>
      <c r="G3" s="4"/>
    </row>
    <row r="4" ht="18" customHeight="1" spans="1:7">
      <c r="A4" s="5" t="s">
        <v>2</v>
      </c>
      <c r="F4" s="117"/>
      <c r="G4" s="117" t="s">
        <v>3</v>
      </c>
    </row>
    <row r="5" ht="20.25" customHeight="1" spans="1:7">
      <c r="A5" s="128" t="s">
        <v>147</v>
      </c>
      <c r="B5" s="129"/>
      <c r="C5" s="130" t="s">
        <v>32</v>
      </c>
      <c r="D5" s="12" t="s">
        <v>63</v>
      </c>
      <c r="E5" s="12"/>
      <c r="F5" s="13"/>
      <c r="G5" s="130" t="s">
        <v>64</v>
      </c>
    </row>
    <row r="6" ht="32" customHeight="1" spans="1:7">
      <c r="A6" s="131" t="s">
        <v>54</v>
      </c>
      <c r="B6" s="132" t="s">
        <v>55</v>
      </c>
      <c r="C6" s="133"/>
      <c r="D6" s="133" t="s">
        <v>34</v>
      </c>
      <c r="E6" s="133" t="s">
        <v>148</v>
      </c>
      <c r="F6" s="133" t="s">
        <v>149</v>
      </c>
      <c r="G6" s="133"/>
    </row>
    <row r="7" ht="13.5" customHeight="1" spans="1:7">
      <c r="A7" s="107" t="s">
        <v>150</v>
      </c>
      <c r="B7" s="107" t="s">
        <v>151</v>
      </c>
      <c r="C7" s="107" t="s">
        <v>152</v>
      </c>
      <c r="D7" s="107" t="s">
        <v>153</v>
      </c>
      <c r="E7" s="107" t="s">
        <v>154</v>
      </c>
      <c r="F7" s="107" t="s">
        <v>155</v>
      </c>
      <c r="G7" s="107" t="s">
        <v>156</v>
      </c>
    </row>
    <row r="8" ht="18" customHeight="1" spans="1:7">
      <c r="A8" s="108" t="s">
        <v>69</v>
      </c>
      <c r="B8" s="108" t="s">
        <v>70</v>
      </c>
      <c r="C8" s="134">
        <v>2253199.29</v>
      </c>
      <c r="D8" s="134">
        <v>1983199.29</v>
      </c>
      <c r="E8" s="134">
        <v>1814999.29</v>
      </c>
      <c r="F8" s="134">
        <v>168200</v>
      </c>
      <c r="G8" s="134">
        <v>270000</v>
      </c>
    </row>
    <row r="9" ht="18" customHeight="1" spans="1:7">
      <c r="A9" s="135" t="s">
        <v>71</v>
      </c>
      <c r="B9" s="135" t="s">
        <v>72</v>
      </c>
      <c r="C9" s="134">
        <v>195810.72</v>
      </c>
      <c r="D9" s="134">
        <v>195810.72</v>
      </c>
      <c r="E9" s="134">
        <v>191810.72</v>
      </c>
      <c r="F9" s="134">
        <v>4000</v>
      </c>
      <c r="G9" s="134"/>
    </row>
    <row r="10" customHeight="1" spans="1:7">
      <c r="A10" s="136" t="s">
        <v>73</v>
      </c>
      <c r="B10" s="136" t="s">
        <v>74</v>
      </c>
      <c r="C10" s="134">
        <v>4000</v>
      </c>
      <c r="D10" s="134">
        <v>4000</v>
      </c>
      <c r="E10" s="134"/>
      <c r="F10" s="134">
        <v>4000</v>
      </c>
      <c r="G10" s="134"/>
    </row>
    <row r="11" customHeight="1" spans="1:7">
      <c r="A11" s="136" t="s">
        <v>75</v>
      </c>
      <c r="B11" s="136" t="s">
        <v>76</v>
      </c>
      <c r="C11" s="134">
        <v>191810.72</v>
      </c>
      <c r="D11" s="134">
        <v>191810.72</v>
      </c>
      <c r="E11" s="134">
        <v>191810.72</v>
      </c>
      <c r="F11" s="134"/>
      <c r="G11" s="134"/>
    </row>
    <row r="12" customHeight="1" spans="1:7">
      <c r="A12" s="135" t="s">
        <v>77</v>
      </c>
      <c r="B12" s="135" t="s">
        <v>78</v>
      </c>
      <c r="C12" s="134">
        <v>2054613</v>
      </c>
      <c r="D12" s="134">
        <v>1784613</v>
      </c>
      <c r="E12" s="134">
        <v>1620413</v>
      </c>
      <c r="F12" s="134">
        <v>164200</v>
      </c>
      <c r="G12" s="134">
        <v>270000</v>
      </c>
    </row>
    <row r="13" customHeight="1" spans="1:7">
      <c r="A13" s="136" t="s">
        <v>79</v>
      </c>
      <c r="B13" s="136" t="s">
        <v>80</v>
      </c>
      <c r="C13" s="134">
        <v>1784613</v>
      </c>
      <c r="D13" s="134">
        <v>1784613</v>
      </c>
      <c r="E13" s="134">
        <v>1620413</v>
      </c>
      <c r="F13" s="134">
        <v>164200</v>
      </c>
      <c r="G13" s="134"/>
    </row>
    <row r="14" customHeight="1" spans="1:7">
      <c r="A14" s="136" t="s">
        <v>81</v>
      </c>
      <c r="B14" s="136" t="s">
        <v>82</v>
      </c>
      <c r="C14" s="134">
        <v>270000</v>
      </c>
      <c r="D14" s="134"/>
      <c r="E14" s="134"/>
      <c r="F14" s="134"/>
      <c r="G14" s="134">
        <v>270000</v>
      </c>
    </row>
    <row r="15" customHeight="1" spans="1:7">
      <c r="A15" s="135" t="s">
        <v>85</v>
      </c>
      <c r="B15" s="135" t="s">
        <v>86</v>
      </c>
      <c r="C15" s="134">
        <v>2775.57</v>
      </c>
      <c r="D15" s="134">
        <v>2775.57</v>
      </c>
      <c r="E15" s="134">
        <v>2775.57</v>
      </c>
      <c r="F15" s="134"/>
      <c r="G15" s="134"/>
    </row>
    <row r="16" customHeight="1" spans="1:7">
      <c r="A16" s="136" t="s">
        <v>87</v>
      </c>
      <c r="B16" s="136" t="s">
        <v>86</v>
      </c>
      <c r="C16" s="134">
        <v>2775.57</v>
      </c>
      <c r="D16" s="134">
        <v>2775.57</v>
      </c>
      <c r="E16" s="134">
        <v>2775.57</v>
      </c>
      <c r="F16" s="134"/>
      <c r="G16" s="134"/>
    </row>
    <row r="17" customHeight="1" spans="1:7">
      <c r="A17" s="108" t="s">
        <v>88</v>
      </c>
      <c r="B17" s="108" t="s">
        <v>89</v>
      </c>
      <c r="C17" s="134">
        <v>126934.36</v>
      </c>
      <c r="D17" s="134">
        <v>126934.36</v>
      </c>
      <c r="E17" s="134">
        <v>126934.36</v>
      </c>
      <c r="F17" s="134"/>
      <c r="G17" s="134"/>
    </row>
    <row r="18" customHeight="1" spans="1:7">
      <c r="A18" s="135" t="s">
        <v>90</v>
      </c>
      <c r="B18" s="135" t="s">
        <v>91</v>
      </c>
      <c r="C18" s="134">
        <v>126934.36</v>
      </c>
      <c r="D18" s="134">
        <v>126934.36</v>
      </c>
      <c r="E18" s="134">
        <v>126934.36</v>
      </c>
      <c r="F18" s="134"/>
      <c r="G18" s="134"/>
    </row>
    <row r="19" customHeight="1" spans="1:7">
      <c r="A19" s="136" t="s">
        <v>92</v>
      </c>
      <c r="B19" s="136" t="s">
        <v>93</v>
      </c>
      <c r="C19" s="134">
        <v>94706.55</v>
      </c>
      <c r="D19" s="134">
        <v>94706.55</v>
      </c>
      <c r="E19" s="134">
        <v>94706.55</v>
      </c>
      <c r="F19" s="134"/>
      <c r="G19" s="134"/>
    </row>
    <row r="20" customHeight="1" spans="1:7">
      <c r="A20" s="136" t="s">
        <v>96</v>
      </c>
      <c r="B20" s="136" t="s">
        <v>97</v>
      </c>
      <c r="C20" s="134">
        <v>26080.18</v>
      </c>
      <c r="D20" s="134">
        <v>26080.18</v>
      </c>
      <c r="E20" s="134">
        <v>26080.18</v>
      </c>
      <c r="F20" s="134"/>
      <c r="G20" s="134"/>
    </row>
    <row r="21" customHeight="1" spans="1:7">
      <c r="A21" s="136" t="s">
        <v>98</v>
      </c>
      <c r="B21" s="136" t="s">
        <v>99</v>
      </c>
      <c r="C21" s="134">
        <v>6147.63</v>
      </c>
      <c r="D21" s="134">
        <v>6147.63</v>
      </c>
      <c r="E21" s="134">
        <v>6147.63</v>
      </c>
      <c r="F21" s="134"/>
      <c r="G21" s="134"/>
    </row>
    <row r="22" customHeight="1" spans="1:7">
      <c r="A22" s="108" t="s">
        <v>100</v>
      </c>
      <c r="B22" s="108" t="s">
        <v>101</v>
      </c>
      <c r="C22" s="134">
        <v>143858.04</v>
      </c>
      <c r="D22" s="134">
        <v>143858.04</v>
      </c>
      <c r="E22" s="134">
        <v>143858.04</v>
      </c>
      <c r="F22" s="134"/>
      <c r="G22" s="134"/>
    </row>
    <row r="23" customHeight="1" spans="1:7">
      <c r="A23" s="135" t="s">
        <v>102</v>
      </c>
      <c r="B23" s="135" t="s">
        <v>103</v>
      </c>
      <c r="C23" s="134">
        <v>143858.04</v>
      </c>
      <c r="D23" s="134">
        <v>143858.04</v>
      </c>
      <c r="E23" s="134">
        <v>143858.04</v>
      </c>
      <c r="F23" s="134"/>
      <c r="G23" s="134"/>
    </row>
    <row r="24" customHeight="1" spans="1:7">
      <c r="A24" s="136" t="s">
        <v>104</v>
      </c>
      <c r="B24" s="136" t="s">
        <v>105</v>
      </c>
      <c r="C24" s="134">
        <v>143858.04</v>
      </c>
      <c r="D24" s="134">
        <v>143858.04</v>
      </c>
      <c r="E24" s="134">
        <v>143858.04</v>
      </c>
      <c r="F24" s="134"/>
      <c r="G24" s="134"/>
    </row>
    <row r="25" customFormat="1" ht="30" customHeight="1" spans="1:7">
      <c r="A25" s="107" t="s">
        <v>32</v>
      </c>
      <c r="B25" s="107"/>
      <c r="C25" s="134">
        <v>2523991.69</v>
      </c>
      <c r="D25" s="134">
        <v>2253991.69</v>
      </c>
      <c r="E25" s="134">
        <v>2085791.69</v>
      </c>
      <c r="F25" s="134">
        <v>168200</v>
      </c>
      <c r="G25" s="134">
        <v>270000</v>
      </c>
    </row>
  </sheetData>
  <mergeCells count="7">
    <mergeCell ref="A3:G3"/>
    <mergeCell ref="A4:E4"/>
    <mergeCell ref="A5:B5"/>
    <mergeCell ref="D5:F5"/>
    <mergeCell ref="A25:B25"/>
    <mergeCell ref="C5:C6"/>
    <mergeCell ref="G5:G6"/>
  </mergeCells>
  <printOptions horizontalCentered="1"/>
  <pageMargins left="0.393055555555556" right="0.393055555555556" top="0.590277777777778" bottom="0.393055555555556"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2.5166666666667" customWidth="1"/>
    <col min="2" max="2" width="19.5833333333333" customWidth="1"/>
    <col min="3" max="3" width="17.625" customWidth="1"/>
    <col min="4" max="4" width="22.1083333333333" customWidth="1"/>
    <col min="5" max="5" width="22.5166666666667" customWidth="1"/>
    <col min="6" max="6" width="25.7583333333333" customWidth="1"/>
  </cols>
  <sheetData>
    <row r="1" customHeight="1" spans="1:6">
      <c r="A1" s="1"/>
      <c r="B1" s="1"/>
      <c r="C1" s="1"/>
      <c r="D1" s="1"/>
      <c r="E1" s="1"/>
      <c r="F1" s="1"/>
    </row>
    <row r="2" ht="12" customHeight="1" spans="1:6">
      <c r="A2" s="122"/>
      <c r="B2" s="122"/>
      <c r="C2" s="64"/>
      <c r="F2" s="63" t="s">
        <v>157</v>
      </c>
    </row>
    <row r="3" ht="25.5" customHeight="1" spans="1:6">
      <c r="A3" s="123" t="s">
        <v>158</v>
      </c>
      <c r="B3" s="123"/>
      <c r="C3" s="123"/>
      <c r="D3" s="123"/>
      <c r="E3" s="123"/>
      <c r="F3" s="123"/>
    </row>
    <row r="4" ht="15.75" customHeight="1" spans="1:6">
      <c r="A4" s="5" t="s">
        <v>2</v>
      </c>
      <c r="B4" s="122"/>
      <c r="C4" s="64"/>
      <c r="F4" s="63" t="s">
        <v>159</v>
      </c>
    </row>
    <row r="5" ht="19.5" customHeight="1" spans="1:6">
      <c r="A5" s="10" t="s">
        <v>160</v>
      </c>
      <c r="B5" s="16" t="s">
        <v>161</v>
      </c>
      <c r="C5" s="11" t="s">
        <v>162</v>
      </c>
      <c r="D5" s="12"/>
      <c r="E5" s="13"/>
      <c r="F5" s="16" t="s">
        <v>163</v>
      </c>
    </row>
    <row r="6" ht="19.5" customHeight="1" spans="1:6">
      <c r="A6" s="18"/>
      <c r="B6" s="19"/>
      <c r="C6" s="32" t="s">
        <v>34</v>
      </c>
      <c r="D6" s="32" t="s">
        <v>164</v>
      </c>
      <c r="E6" s="32" t="s">
        <v>165</v>
      </c>
      <c r="F6" s="19"/>
    </row>
    <row r="7" ht="18.75" customHeight="1" spans="1:6">
      <c r="A7" s="124">
        <v>1</v>
      </c>
      <c r="B7" s="124">
        <v>2</v>
      </c>
      <c r="C7" s="125">
        <v>3</v>
      </c>
      <c r="D7" s="124">
        <v>4</v>
      </c>
      <c r="E7" s="124">
        <v>5</v>
      </c>
      <c r="F7" s="124">
        <v>6</v>
      </c>
    </row>
    <row r="8" ht="47" customHeight="1" spans="1:6">
      <c r="A8" s="126">
        <v>10913.98</v>
      </c>
      <c r="B8" s="126"/>
      <c r="C8" s="127">
        <v>8913.98</v>
      </c>
      <c r="D8" s="126"/>
      <c r="E8" s="126">
        <v>8913.98</v>
      </c>
      <c r="F8" s="126">
        <v>2000</v>
      </c>
    </row>
  </sheetData>
  <mergeCells count="6">
    <mergeCell ref="A3:F3"/>
    <mergeCell ref="A4:D4"/>
    <mergeCell ref="C5:E5"/>
    <mergeCell ref="A5:A6"/>
    <mergeCell ref="B5:B6"/>
    <mergeCell ref="F5:F6"/>
  </mergeCells>
  <printOptions horizontalCentered="1"/>
  <pageMargins left="0.393055555555556" right="0.393055555555556" top="0.590277777777778" bottom="0.393055555555556"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pane ySplit="1" topLeftCell="A14" activePane="bottomLeft" state="frozen"/>
      <selection/>
      <selection pane="bottomLeft" activeCell="A30" sqref="$A30:$XFD30"/>
    </sheetView>
  </sheetViews>
  <sheetFormatPr defaultColWidth="9.14166666666667" defaultRowHeight="14.25" customHeight="1"/>
  <cols>
    <col min="1" max="1" width="11.25" customWidth="1"/>
    <col min="2" max="2" width="9.375" customWidth="1"/>
    <col min="3" max="3" width="20.25" customWidth="1"/>
    <col min="4" max="4" width="6.88333333333333" customWidth="1"/>
    <col min="5" max="5" width="28" customWidth="1"/>
    <col min="6" max="6" width="5.38333333333333" customWidth="1"/>
    <col min="7" max="7" width="23.75" customWidth="1"/>
    <col min="8" max="9" width="12.875" customWidth="1"/>
    <col min="10" max="11" width="2.125" customWidth="1"/>
    <col min="12" max="12" width="12.125" customWidth="1"/>
    <col min="13" max="13" width="2.125" customWidth="1"/>
    <col min="14" max="16" width="4.625" customWidth="1"/>
    <col min="17" max="17" width="3.625" customWidth="1"/>
    <col min="18" max="18" width="4.375" customWidth="1"/>
    <col min="19" max="23" width="2.1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S2" s="121" t="s">
        <v>166</v>
      </c>
      <c r="T2" s="59"/>
      <c r="U2" s="121"/>
      <c r="V2" s="59"/>
      <c r="W2" s="59"/>
    </row>
    <row r="3" ht="27.75" customHeight="1" spans="1:23">
      <c r="A3" s="30" t="s">
        <v>167</v>
      </c>
      <c r="B3" s="30"/>
      <c r="C3" s="30"/>
      <c r="D3" s="30"/>
      <c r="E3" s="30"/>
      <c r="F3" s="30"/>
      <c r="G3" s="30"/>
      <c r="H3" s="30"/>
      <c r="I3" s="30"/>
      <c r="J3" s="30"/>
      <c r="K3" s="30"/>
      <c r="L3" s="30"/>
      <c r="M3" s="30"/>
      <c r="N3" s="30"/>
      <c r="O3" s="30"/>
      <c r="P3" s="30"/>
      <c r="Q3" s="30"/>
      <c r="R3" s="30"/>
      <c r="S3" s="30"/>
      <c r="T3" s="30"/>
      <c r="U3" s="30"/>
      <c r="V3" s="30"/>
      <c r="W3" s="30"/>
    </row>
    <row r="4" ht="13.5" customHeight="1" spans="1:23">
      <c r="A4" s="5" t="s">
        <v>2</v>
      </c>
      <c r="B4" s="6"/>
      <c r="C4" s="6"/>
      <c r="D4" s="6"/>
      <c r="E4" s="6"/>
      <c r="F4" s="6"/>
      <c r="G4" s="6"/>
      <c r="H4" s="7"/>
      <c r="I4" s="7"/>
      <c r="J4" s="7"/>
      <c r="K4" s="7"/>
      <c r="L4" s="7"/>
      <c r="M4" s="7"/>
      <c r="N4" s="7"/>
      <c r="O4" s="7"/>
      <c r="P4" s="119" t="s">
        <v>159</v>
      </c>
      <c r="Q4" s="119"/>
      <c r="R4" s="117"/>
      <c r="S4" s="117"/>
      <c r="T4" s="117"/>
      <c r="U4" s="119"/>
      <c r="V4" s="117"/>
      <c r="W4" s="117"/>
    </row>
    <row r="5" ht="21.75" customHeight="1" spans="1:23">
      <c r="A5" s="9" t="s">
        <v>168</v>
      </c>
      <c r="B5" s="9" t="s">
        <v>169</v>
      </c>
      <c r="C5" s="9" t="s">
        <v>170</v>
      </c>
      <c r="D5" s="10" t="s">
        <v>171</v>
      </c>
      <c r="E5" s="10" t="s">
        <v>172</v>
      </c>
      <c r="F5" s="10" t="s">
        <v>173</v>
      </c>
      <c r="G5" s="10" t="s">
        <v>174</v>
      </c>
      <c r="H5" s="32" t="s">
        <v>175</v>
      </c>
      <c r="I5" s="32"/>
      <c r="J5" s="32"/>
      <c r="K5" s="32"/>
      <c r="L5" s="113"/>
      <c r="M5" s="113"/>
      <c r="N5" s="113"/>
      <c r="O5" s="113"/>
      <c r="P5" s="113"/>
      <c r="Q5" s="55"/>
      <c r="R5" s="32"/>
      <c r="S5" s="32"/>
      <c r="T5" s="32"/>
      <c r="U5" s="32"/>
      <c r="V5" s="32"/>
      <c r="W5" s="32"/>
    </row>
    <row r="6" ht="21.75" customHeight="1" spans="1:23">
      <c r="A6" s="14"/>
      <c r="B6" s="14"/>
      <c r="C6" s="14"/>
      <c r="D6" s="15"/>
      <c r="E6" s="15"/>
      <c r="F6" s="15"/>
      <c r="G6" s="15"/>
      <c r="H6" s="32" t="s">
        <v>32</v>
      </c>
      <c r="I6" s="55" t="s">
        <v>35</v>
      </c>
      <c r="J6" s="55"/>
      <c r="K6" s="55"/>
      <c r="L6" s="113"/>
      <c r="M6" s="113"/>
      <c r="N6" s="113" t="s">
        <v>176</v>
      </c>
      <c r="O6" s="113"/>
      <c r="P6" s="113"/>
      <c r="Q6" s="55" t="s">
        <v>177</v>
      </c>
      <c r="R6" s="32" t="s">
        <v>57</v>
      </c>
      <c r="S6" s="55"/>
      <c r="T6" s="55"/>
      <c r="U6" s="55"/>
      <c r="V6" s="55"/>
      <c r="W6" s="55"/>
    </row>
    <row r="7" ht="54" customHeight="1" spans="1:23">
      <c r="A7" s="17"/>
      <c r="B7" s="17"/>
      <c r="C7" s="17"/>
      <c r="D7" s="18"/>
      <c r="E7" s="18"/>
      <c r="F7" s="18"/>
      <c r="G7" s="18"/>
      <c r="H7" s="32"/>
      <c r="I7" s="55" t="s">
        <v>178</v>
      </c>
      <c r="J7" s="55" t="s">
        <v>179</v>
      </c>
      <c r="K7" s="55" t="s">
        <v>180</v>
      </c>
      <c r="L7" s="120" t="s">
        <v>181</v>
      </c>
      <c r="M7" s="120" t="s">
        <v>182</v>
      </c>
      <c r="N7" s="120" t="s">
        <v>183</v>
      </c>
      <c r="O7" s="120" t="s">
        <v>184</v>
      </c>
      <c r="P7" s="120" t="s">
        <v>185</v>
      </c>
      <c r="Q7" s="55"/>
      <c r="R7" s="55" t="s">
        <v>34</v>
      </c>
      <c r="S7" s="55" t="s">
        <v>186</v>
      </c>
      <c r="T7" s="55" t="s">
        <v>187</v>
      </c>
      <c r="U7" s="55" t="s">
        <v>188</v>
      </c>
      <c r="V7" s="55" t="s">
        <v>189</v>
      </c>
      <c r="W7" s="55" t="s">
        <v>190</v>
      </c>
    </row>
    <row r="8" ht="54" customHeight="1" spans="1:23">
      <c r="A8" s="17"/>
      <c r="B8" s="17"/>
      <c r="C8" s="17"/>
      <c r="D8" s="18"/>
      <c r="E8" s="18"/>
      <c r="F8" s="18"/>
      <c r="G8" s="18"/>
      <c r="H8" s="32"/>
      <c r="I8" s="55"/>
      <c r="J8" s="55"/>
      <c r="K8" s="55"/>
      <c r="L8" s="120"/>
      <c r="M8" s="120"/>
      <c r="N8" s="120"/>
      <c r="O8" s="120"/>
      <c r="P8" s="120"/>
      <c r="Q8" s="55"/>
      <c r="R8" s="55"/>
      <c r="S8" s="55"/>
      <c r="T8" s="55"/>
      <c r="U8" s="55"/>
      <c r="V8" s="55"/>
      <c r="W8" s="55"/>
    </row>
    <row r="9" ht="15" customHeight="1" spans="1:23">
      <c r="A9" s="46" t="s">
        <v>150</v>
      </c>
      <c r="B9" s="46" t="s">
        <v>151</v>
      </c>
      <c r="C9" s="46" t="s">
        <v>152</v>
      </c>
      <c r="D9" s="46" t="s">
        <v>153</v>
      </c>
      <c r="E9" s="46" t="s">
        <v>154</v>
      </c>
      <c r="F9" s="46" t="s">
        <v>155</v>
      </c>
      <c r="G9" s="46" t="s">
        <v>156</v>
      </c>
      <c r="H9" s="46" t="s">
        <v>191</v>
      </c>
      <c r="I9" s="46" t="s">
        <v>192</v>
      </c>
      <c r="J9" s="46" t="s">
        <v>193</v>
      </c>
      <c r="K9" s="46" t="s">
        <v>194</v>
      </c>
      <c r="L9" s="46" t="s">
        <v>195</v>
      </c>
      <c r="M9" s="46" t="s">
        <v>196</v>
      </c>
      <c r="N9" s="46" t="s">
        <v>197</v>
      </c>
      <c r="O9" s="46" t="s">
        <v>198</v>
      </c>
      <c r="P9" s="46" t="s">
        <v>199</v>
      </c>
      <c r="Q9" s="46" t="s">
        <v>200</v>
      </c>
      <c r="R9" s="46" t="s">
        <v>201</v>
      </c>
      <c r="S9" s="46" t="s">
        <v>202</v>
      </c>
      <c r="T9" s="46" t="s">
        <v>203</v>
      </c>
      <c r="U9" s="46" t="s">
        <v>204</v>
      </c>
      <c r="V9" s="46" t="s">
        <v>205</v>
      </c>
      <c r="W9" s="46" t="s">
        <v>206</v>
      </c>
    </row>
    <row r="10" ht="13.5" spans="1:23">
      <c r="A10" s="118" t="s">
        <v>51</v>
      </c>
      <c r="B10" s="111"/>
      <c r="C10" s="111"/>
      <c r="D10" s="111"/>
      <c r="E10" s="111"/>
      <c r="F10" s="111"/>
      <c r="G10" s="111"/>
      <c r="H10" s="115">
        <v>2253991.69</v>
      </c>
      <c r="I10" s="115">
        <v>2253991.69</v>
      </c>
      <c r="J10" s="115"/>
      <c r="K10" s="115"/>
      <c r="L10" s="115">
        <v>2253991.69</v>
      </c>
      <c r="M10" s="115"/>
      <c r="N10" s="115"/>
      <c r="O10" s="115"/>
      <c r="P10" s="115"/>
      <c r="Q10" s="115"/>
      <c r="R10" s="115"/>
      <c r="S10" s="115"/>
      <c r="T10" s="115"/>
      <c r="U10" s="115"/>
      <c r="V10" s="115"/>
      <c r="W10" s="115"/>
    </row>
    <row r="11" ht="21" spans="1:23">
      <c r="A11" s="118" t="s">
        <v>51</v>
      </c>
      <c r="B11" s="118" t="s">
        <v>207</v>
      </c>
      <c r="C11" s="111" t="s">
        <v>208</v>
      </c>
      <c r="D11" s="111" t="s">
        <v>79</v>
      </c>
      <c r="E11" s="111" t="s">
        <v>80</v>
      </c>
      <c r="F11" s="111" t="s">
        <v>209</v>
      </c>
      <c r="G11" s="111" t="s">
        <v>210</v>
      </c>
      <c r="H11" s="115">
        <v>581604</v>
      </c>
      <c r="I11" s="115">
        <v>581604</v>
      </c>
      <c r="J11" s="115"/>
      <c r="K11" s="115"/>
      <c r="L11" s="115">
        <v>581604</v>
      </c>
      <c r="M11" s="115"/>
      <c r="N11" s="115"/>
      <c r="O11" s="115"/>
      <c r="P11" s="115"/>
      <c r="Q11" s="115"/>
      <c r="R11" s="115"/>
      <c r="S11" s="115"/>
      <c r="T11" s="115"/>
      <c r="U11" s="115"/>
      <c r="V11" s="115"/>
      <c r="W11" s="115"/>
    </row>
    <row r="12" ht="21" spans="1:23">
      <c r="A12" s="118" t="s">
        <v>51</v>
      </c>
      <c r="B12" s="118" t="s">
        <v>207</v>
      </c>
      <c r="C12" s="111" t="s">
        <v>208</v>
      </c>
      <c r="D12" s="111" t="s">
        <v>79</v>
      </c>
      <c r="E12" s="111" t="s">
        <v>80</v>
      </c>
      <c r="F12" s="111" t="s">
        <v>211</v>
      </c>
      <c r="G12" s="111" t="s">
        <v>212</v>
      </c>
      <c r="H12" s="115">
        <v>613872</v>
      </c>
      <c r="I12" s="115">
        <v>613872</v>
      </c>
      <c r="J12" s="115"/>
      <c r="K12" s="115"/>
      <c r="L12" s="115">
        <v>613872</v>
      </c>
      <c r="M12" s="111"/>
      <c r="N12" s="115"/>
      <c r="O12" s="115"/>
      <c r="P12" s="115"/>
      <c r="Q12" s="115"/>
      <c r="R12" s="115"/>
      <c r="S12" s="115"/>
      <c r="T12" s="115"/>
      <c r="U12" s="115"/>
      <c r="V12" s="115"/>
      <c r="W12" s="115"/>
    </row>
    <row r="13" ht="21" spans="1:23">
      <c r="A13" s="118" t="s">
        <v>51</v>
      </c>
      <c r="B13" s="118" t="s">
        <v>213</v>
      </c>
      <c r="C13" s="111" t="s">
        <v>214</v>
      </c>
      <c r="D13" s="111" t="s">
        <v>79</v>
      </c>
      <c r="E13" s="111" t="s">
        <v>80</v>
      </c>
      <c r="F13" s="111" t="s">
        <v>215</v>
      </c>
      <c r="G13" s="111" t="s">
        <v>216</v>
      </c>
      <c r="H13" s="115">
        <v>195720</v>
      </c>
      <c r="I13" s="115">
        <v>195720</v>
      </c>
      <c r="J13" s="115"/>
      <c r="K13" s="115"/>
      <c r="L13" s="115">
        <v>195720</v>
      </c>
      <c r="M13" s="111"/>
      <c r="N13" s="115"/>
      <c r="O13" s="115"/>
      <c r="P13" s="115"/>
      <c r="Q13" s="115"/>
      <c r="R13" s="115"/>
      <c r="S13" s="115"/>
      <c r="T13" s="115"/>
      <c r="U13" s="115"/>
      <c r="V13" s="115"/>
      <c r="W13" s="115"/>
    </row>
    <row r="14" ht="21" spans="1:23">
      <c r="A14" s="118" t="s">
        <v>51</v>
      </c>
      <c r="B14" s="118" t="s">
        <v>207</v>
      </c>
      <c r="C14" s="111" t="s">
        <v>208</v>
      </c>
      <c r="D14" s="111" t="s">
        <v>79</v>
      </c>
      <c r="E14" s="111" t="s">
        <v>80</v>
      </c>
      <c r="F14" s="111" t="s">
        <v>215</v>
      </c>
      <c r="G14" s="111" t="s">
        <v>216</v>
      </c>
      <c r="H14" s="115">
        <v>40217</v>
      </c>
      <c r="I14" s="115">
        <v>40217</v>
      </c>
      <c r="J14" s="115"/>
      <c r="K14" s="115"/>
      <c r="L14" s="115">
        <v>40217</v>
      </c>
      <c r="M14" s="111"/>
      <c r="N14" s="115"/>
      <c r="O14" s="115"/>
      <c r="P14" s="115"/>
      <c r="Q14" s="115"/>
      <c r="R14" s="115"/>
      <c r="S14" s="115"/>
      <c r="T14" s="115"/>
      <c r="U14" s="115"/>
      <c r="V14" s="115"/>
      <c r="W14" s="115"/>
    </row>
    <row r="15" ht="21" spans="1:23">
      <c r="A15" s="118" t="s">
        <v>51</v>
      </c>
      <c r="B15" s="118" t="s">
        <v>217</v>
      </c>
      <c r="C15" s="111" t="s">
        <v>218</v>
      </c>
      <c r="D15" s="111" t="s">
        <v>75</v>
      </c>
      <c r="E15" s="111" t="s">
        <v>76</v>
      </c>
      <c r="F15" s="111" t="s">
        <v>219</v>
      </c>
      <c r="G15" s="111" t="s">
        <v>220</v>
      </c>
      <c r="H15" s="115">
        <v>191810.72</v>
      </c>
      <c r="I15" s="115">
        <v>191810.72</v>
      </c>
      <c r="J15" s="115"/>
      <c r="K15" s="115"/>
      <c r="L15" s="115">
        <v>191810.72</v>
      </c>
      <c r="M15" s="111"/>
      <c r="N15" s="115"/>
      <c r="O15" s="115"/>
      <c r="P15" s="115"/>
      <c r="Q15" s="115"/>
      <c r="R15" s="115"/>
      <c r="S15" s="115"/>
      <c r="T15" s="115"/>
      <c r="U15" s="115"/>
      <c r="V15" s="115"/>
      <c r="W15" s="115"/>
    </row>
    <row r="16" ht="21" spans="1:23">
      <c r="A16" s="118" t="s">
        <v>51</v>
      </c>
      <c r="B16" s="118" t="s">
        <v>217</v>
      </c>
      <c r="C16" s="111" t="s">
        <v>218</v>
      </c>
      <c r="D16" s="111" t="s">
        <v>92</v>
      </c>
      <c r="E16" s="111" t="s">
        <v>93</v>
      </c>
      <c r="F16" s="111" t="s">
        <v>221</v>
      </c>
      <c r="G16" s="111" t="s">
        <v>222</v>
      </c>
      <c r="H16" s="115">
        <v>89911.28</v>
      </c>
      <c r="I16" s="115">
        <v>89911.28</v>
      </c>
      <c r="J16" s="115"/>
      <c r="K16" s="115"/>
      <c r="L16" s="115">
        <v>89911.28</v>
      </c>
      <c r="M16" s="111"/>
      <c r="N16" s="115"/>
      <c r="O16" s="115"/>
      <c r="P16" s="115"/>
      <c r="Q16" s="115"/>
      <c r="R16" s="115"/>
      <c r="S16" s="115"/>
      <c r="T16" s="115"/>
      <c r="U16" s="115"/>
      <c r="V16" s="115"/>
      <c r="W16" s="115"/>
    </row>
    <row r="17" ht="21" spans="1:23">
      <c r="A17" s="118" t="s">
        <v>51</v>
      </c>
      <c r="B17" s="118" t="s">
        <v>217</v>
      </c>
      <c r="C17" s="111" t="s">
        <v>218</v>
      </c>
      <c r="D17" s="111" t="s">
        <v>92</v>
      </c>
      <c r="E17" s="111" t="s">
        <v>93</v>
      </c>
      <c r="F17" s="111" t="s">
        <v>221</v>
      </c>
      <c r="G17" s="111" t="s">
        <v>222</v>
      </c>
      <c r="H17" s="115">
        <v>4795.27</v>
      </c>
      <c r="I17" s="115">
        <v>4795.27</v>
      </c>
      <c r="J17" s="115"/>
      <c r="K17" s="115"/>
      <c r="L17" s="115">
        <v>4795.27</v>
      </c>
      <c r="M17" s="111"/>
      <c r="N17" s="115"/>
      <c r="O17" s="115"/>
      <c r="P17" s="115"/>
      <c r="Q17" s="115"/>
      <c r="R17" s="115"/>
      <c r="S17" s="115"/>
      <c r="T17" s="115"/>
      <c r="U17" s="115"/>
      <c r="V17" s="115"/>
      <c r="W17" s="115"/>
    </row>
    <row r="18" ht="21" spans="1:23">
      <c r="A18" s="118" t="s">
        <v>51</v>
      </c>
      <c r="B18" s="118" t="s">
        <v>223</v>
      </c>
      <c r="C18" s="111" t="s">
        <v>224</v>
      </c>
      <c r="D18" s="111" t="s">
        <v>96</v>
      </c>
      <c r="E18" s="111" t="s">
        <v>97</v>
      </c>
      <c r="F18" s="111" t="s">
        <v>225</v>
      </c>
      <c r="G18" s="111" t="s">
        <v>226</v>
      </c>
      <c r="H18" s="115">
        <v>2103.84</v>
      </c>
      <c r="I18" s="115">
        <v>2103.84</v>
      </c>
      <c r="J18" s="115"/>
      <c r="K18" s="115"/>
      <c r="L18" s="115">
        <v>2103.84</v>
      </c>
      <c r="M18" s="111"/>
      <c r="N18" s="115"/>
      <c r="O18" s="115"/>
      <c r="P18" s="115"/>
      <c r="Q18" s="115"/>
      <c r="R18" s="115"/>
      <c r="S18" s="115"/>
      <c r="T18" s="115"/>
      <c r="U18" s="115"/>
      <c r="V18" s="115"/>
      <c r="W18" s="115"/>
    </row>
    <row r="19" ht="21" spans="1:23">
      <c r="A19" s="118" t="s">
        <v>51</v>
      </c>
      <c r="B19" s="118" t="s">
        <v>217</v>
      </c>
      <c r="C19" s="111" t="s">
        <v>218</v>
      </c>
      <c r="D19" s="111" t="s">
        <v>96</v>
      </c>
      <c r="E19" s="111" t="s">
        <v>97</v>
      </c>
      <c r="F19" s="111" t="s">
        <v>225</v>
      </c>
      <c r="G19" s="111" t="s">
        <v>226</v>
      </c>
      <c r="H19" s="115">
        <v>23976.34</v>
      </c>
      <c r="I19" s="115">
        <v>23976.34</v>
      </c>
      <c r="J19" s="115"/>
      <c r="K19" s="115"/>
      <c r="L19" s="115">
        <v>23976.34</v>
      </c>
      <c r="M19" s="111"/>
      <c r="N19" s="115"/>
      <c r="O19" s="115"/>
      <c r="P19" s="115"/>
      <c r="Q19" s="115"/>
      <c r="R19" s="115"/>
      <c r="S19" s="115"/>
      <c r="T19" s="115"/>
      <c r="U19" s="115"/>
      <c r="V19" s="115"/>
      <c r="W19" s="115"/>
    </row>
    <row r="20" ht="21" spans="1:23">
      <c r="A20" s="118" t="s">
        <v>51</v>
      </c>
      <c r="B20" s="118" t="s">
        <v>217</v>
      </c>
      <c r="C20" s="111" t="s">
        <v>218</v>
      </c>
      <c r="D20" s="111" t="s">
        <v>87</v>
      </c>
      <c r="E20" s="111" t="s">
        <v>86</v>
      </c>
      <c r="F20" s="111" t="s">
        <v>227</v>
      </c>
      <c r="G20" s="111" t="s">
        <v>228</v>
      </c>
      <c r="H20" s="115">
        <v>2775.57</v>
      </c>
      <c r="I20" s="115">
        <v>2775.57</v>
      </c>
      <c r="J20" s="115"/>
      <c r="K20" s="115"/>
      <c r="L20" s="115">
        <v>2775.57</v>
      </c>
      <c r="M20" s="111"/>
      <c r="N20" s="115"/>
      <c r="O20" s="115"/>
      <c r="P20" s="115"/>
      <c r="Q20" s="115"/>
      <c r="R20" s="115"/>
      <c r="S20" s="115"/>
      <c r="T20" s="115"/>
      <c r="U20" s="115"/>
      <c r="V20" s="115"/>
      <c r="W20" s="115"/>
    </row>
    <row r="21" ht="21" spans="1:23">
      <c r="A21" s="118" t="s">
        <v>51</v>
      </c>
      <c r="B21" s="118" t="s">
        <v>217</v>
      </c>
      <c r="C21" s="111" t="s">
        <v>218</v>
      </c>
      <c r="D21" s="111" t="s">
        <v>98</v>
      </c>
      <c r="E21" s="111" t="s">
        <v>99</v>
      </c>
      <c r="F21" s="111" t="s">
        <v>227</v>
      </c>
      <c r="G21" s="111" t="s">
        <v>228</v>
      </c>
      <c r="H21" s="115">
        <v>2397.63</v>
      </c>
      <c r="I21" s="115">
        <v>2397.63</v>
      </c>
      <c r="J21" s="115"/>
      <c r="K21" s="115"/>
      <c r="L21" s="115">
        <v>2397.63</v>
      </c>
      <c r="M21" s="111"/>
      <c r="N21" s="115"/>
      <c r="O21" s="115"/>
      <c r="P21" s="115"/>
      <c r="Q21" s="115"/>
      <c r="R21" s="115"/>
      <c r="S21" s="115"/>
      <c r="T21" s="115"/>
      <c r="U21" s="115"/>
      <c r="V21" s="115"/>
      <c r="W21" s="115"/>
    </row>
    <row r="22" ht="21" spans="1:23">
      <c r="A22" s="118" t="s">
        <v>51</v>
      </c>
      <c r="B22" s="118" t="s">
        <v>217</v>
      </c>
      <c r="C22" s="111" t="s">
        <v>218</v>
      </c>
      <c r="D22" s="111" t="s">
        <v>98</v>
      </c>
      <c r="E22" s="111" t="s">
        <v>99</v>
      </c>
      <c r="F22" s="111" t="s">
        <v>227</v>
      </c>
      <c r="G22" s="111" t="s">
        <v>228</v>
      </c>
      <c r="H22" s="115">
        <v>3750</v>
      </c>
      <c r="I22" s="115">
        <v>3750</v>
      </c>
      <c r="J22" s="115"/>
      <c r="K22" s="115"/>
      <c r="L22" s="115">
        <v>3750</v>
      </c>
      <c r="M22" s="111"/>
      <c r="N22" s="115"/>
      <c r="O22" s="115"/>
      <c r="P22" s="115"/>
      <c r="Q22" s="115"/>
      <c r="R22" s="115"/>
      <c r="S22" s="115"/>
      <c r="T22" s="115"/>
      <c r="U22" s="115"/>
      <c r="V22" s="115"/>
      <c r="W22" s="115"/>
    </row>
    <row r="23" ht="21" spans="1:23">
      <c r="A23" s="118" t="s">
        <v>51</v>
      </c>
      <c r="B23" s="118" t="s">
        <v>229</v>
      </c>
      <c r="C23" s="111" t="s">
        <v>105</v>
      </c>
      <c r="D23" s="111" t="s">
        <v>104</v>
      </c>
      <c r="E23" s="111" t="s">
        <v>105</v>
      </c>
      <c r="F23" s="111" t="s">
        <v>230</v>
      </c>
      <c r="G23" s="111" t="s">
        <v>105</v>
      </c>
      <c r="H23" s="115">
        <v>143858.04</v>
      </c>
      <c r="I23" s="115">
        <v>143858.04</v>
      </c>
      <c r="J23" s="115"/>
      <c r="K23" s="115"/>
      <c r="L23" s="115">
        <v>143858.04</v>
      </c>
      <c r="M23" s="111"/>
      <c r="N23" s="115"/>
      <c r="O23" s="115"/>
      <c r="P23" s="115"/>
      <c r="Q23" s="115"/>
      <c r="R23" s="115"/>
      <c r="S23" s="115"/>
      <c r="T23" s="115"/>
      <c r="U23" s="115"/>
      <c r="V23" s="115"/>
      <c r="W23" s="115"/>
    </row>
    <row r="24" ht="21" spans="1:23">
      <c r="A24" s="118" t="s">
        <v>51</v>
      </c>
      <c r="B24" s="118" t="s">
        <v>231</v>
      </c>
      <c r="C24" s="111" t="s">
        <v>232</v>
      </c>
      <c r="D24" s="111" t="s">
        <v>79</v>
      </c>
      <c r="E24" s="111" t="s">
        <v>80</v>
      </c>
      <c r="F24" s="111" t="s">
        <v>233</v>
      </c>
      <c r="G24" s="111" t="s">
        <v>234</v>
      </c>
      <c r="H24" s="115">
        <v>72000</v>
      </c>
      <c r="I24" s="115">
        <v>72000</v>
      </c>
      <c r="J24" s="115"/>
      <c r="K24" s="115"/>
      <c r="L24" s="115">
        <v>72000</v>
      </c>
      <c r="M24" s="111"/>
      <c r="N24" s="115"/>
      <c r="O24" s="115"/>
      <c r="P24" s="115"/>
      <c r="Q24" s="115"/>
      <c r="R24" s="115"/>
      <c r="S24" s="115"/>
      <c r="T24" s="115"/>
      <c r="U24" s="115"/>
      <c r="V24" s="115"/>
      <c r="W24" s="115"/>
    </row>
    <row r="25" ht="21" spans="1:23">
      <c r="A25" s="118" t="s">
        <v>51</v>
      </c>
      <c r="B25" s="118" t="s">
        <v>235</v>
      </c>
      <c r="C25" s="111" t="s">
        <v>236</v>
      </c>
      <c r="D25" s="111" t="s">
        <v>79</v>
      </c>
      <c r="E25" s="111" t="s">
        <v>80</v>
      </c>
      <c r="F25" s="111" t="s">
        <v>233</v>
      </c>
      <c r="G25" s="111" t="s">
        <v>234</v>
      </c>
      <c r="H25" s="115">
        <v>117000</v>
      </c>
      <c r="I25" s="115">
        <v>117000</v>
      </c>
      <c r="J25" s="115"/>
      <c r="K25" s="115"/>
      <c r="L25" s="115">
        <v>117000</v>
      </c>
      <c r="M25" s="111"/>
      <c r="N25" s="115"/>
      <c r="O25" s="115"/>
      <c r="P25" s="115"/>
      <c r="Q25" s="115"/>
      <c r="R25" s="115"/>
      <c r="S25" s="115"/>
      <c r="T25" s="115"/>
      <c r="U25" s="115"/>
      <c r="V25" s="115"/>
      <c r="W25" s="115"/>
    </row>
    <row r="26" ht="21" spans="1:23">
      <c r="A26" s="118" t="s">
        <v>51</v>
      </c>
      <c r="B26" s="118" t="s">
        <v>237</v>
      </c>
      <c r="C26" s="111" t="s">
        <v>238</v>
      </c>
      <c r="D26" s="111" t="s">
        <v>79</v>
      </c>
      <c r="E26" s="111" t="s">
        <v>80</v>
      </c>
      <c r="F26" s="111" t="s">
        <v>239</v>
      </c>
      <c r="G26" s="111" t="s">
        <v>240</v>
      </c>
      <c r="H26" s="115">
        <v>35000</v>
      </c>
      <c r="I26" s="115">
        <v>35000</v>
      </c>
      <c r="J26" s="115"/>
      <c r="K26" s="115"/>
      <c r="L26" s="115">
        <v>35000</v>
      </c>
      <c r="M26" s="111"/>
      <c r="N26" s="115"/>
      <c r="O26" s="115"/>
      <c r="P26" s="115"/>
      <c r="Q26" s="115"/>
      <c r="R26" s="115"/>
      <c r="S26" s="115"/>
      <c r="T26" s="115"/>
      <c r="U26" s="115"/>
      <c r="V26" s="115"/>
      <c r="W26" s="115"/>
    </row>
    <row r="27" ht="21" spans="1:23">
      <c r="A27" s="118" t="s">
        <v>51</v>
      </c>
      <c r="B27" s="118" t="s">
        <v>241</v>
      </c>
      <c r="C27" s="111" t="s">
        <v>242</v>
      </c>
      <c r="D27" s="111" t="s">
        <v>79</v>
      </c>
      <c r="E27" s="111" t="s">
        <v>80</v>
      </c>
      <c r="F27" s="111" t="s">
        <v>243</v>
      </c>
      <c r="G27" s="111" t="s">
        <v>244</v>
      </c>
      <c r="H27" s="115">
        <v>20000</v>
      </c>
      <c r="I27" s="115">
        <v>20000</v>
      </c>
      <c r="J27" s="115"/>
      <c r="K27" s="115"/>
      <c r="L27" s="115">
        <v>20000</v>
      </c>
      <c r="M27" s="111"/>
      <c r="N27" s="115"/>
      <c r="O27" s="115"/>
      <c r="P27" s="115"/>
      <c r="Q27" s="115"/>
      <c r="R27" s="115"/>
      <c r="S27" s="115"/>
      <c r="T27" s="115"/>
      <c r="U27" s="115"/>
      <c r="V27" s="115"/>
      <c r="W27" s="115"/>
    </row>
    <row r="28" ht="21" spans="1:23">
      <c r="A28" s="118" t="s">
        <v>51</v>
      </c>
      <c r="B28" s="118" t="s">
        <v>245</v>
      </c>
      <c r="C28" s="111" t="s">
        <v>246</v>
      </c>
      <c r="D28" s="111" t="s">
        <v>73</v>
      </c>
      <c r="E28" s="111" t="s">
        <v>74</v>
      </c>
      <c r="F28" s="111" t="s">
        <v>247</v>
      </c>
      <c r="G28" s="111" t="s">
        <v>248</v>
      </c>
      <c r="H28" s="115">
        <v>4000</v>
      </c>
      <c r="I28" s="115">
        <v>4000</v>
      </c>
      <c r="J28" s="115"/>
      <c r="K28" s="115"/>
      <c r="L28" s="115">
        <v>4000</v>
      </c>
      <c r="M28" s="111"/>
      <c r="N28" s="115"/>
      <c r="O28" s="115"/>
      <c r="P28" s="115"/>
      <c r="Q28" s="115"/>
      <c r="R28" s="115"/>
      <c r="S28" s="115"/>
      <c r="T28" s="115"/>
      <c r="U28" s="115"/>
      <c r="V28" s="115"/>
      <c r="W28" s="115"/>
    </row>
    <row r="29" ht="21" spans="1:23">
      <c r="A29" s="118" t="s">
        <v>51</v>
      </c>
      <c r="B29" s="118" t="s">
        <v>249</v>
      </c>
      <c r="C29" s="111" t="s">
        <v>250</v>
      </c>
      <c r="D29" s="111" t="s">
        <v>79</v>
      </c>
      <c r="E29" s="111" t="s">
        <v>80</v>
      </c>
      <c r="F29" s="111" t="s">
        <v>251</v>
      </c>
      <c r="G29" s="111" t="s">
        <v>252</v>
      </c>
      <c r="H29" s="115">
        <v>109200</v>
      </c>
      <c r="I29" s="115">
        <v>109200</v>
      </c>
      <c r="J29" s="115"/>
      <c r="K29" s="115"/>
      <c r="L29" s="115">
        <v>109200</v>
      </c>
      <c r="M29" s="111"/>
      <c r="N29" s="115"/>
      <c r="O29" s="115"/>
      <c r="P29" s="115"/>
      <c r="Q29" s="115"/>
      <c r="R29" s="115"/>
      <c r="S29" s="115"/>
      <c r="T29" s="115"/>
      <c r="U29" s="115"/>
      <c r="V29" s="115"/>
      <c r="W29" s="115"/>
    </row>
    <row r="30" customFormat="1" ht="28" customHeight="1" spans="1:23">
      <c r="A30" s="20" t="s">
        <v>32</v>
      </c>
      <c r="B30" s="80"/>
      <c r="C30" s="80"/>
      <c r="D30" s="80"/>
      <c r="E30" s="80"/>
      <c r="F30" s="80"/>
      <c r="G30" s="80"/>
      <c r="H30" s="115">
        <v>2253991.69</v>
      </c>
      <c r="I30" s="115">
        <v>2253991.69</v>
      </c>
      <c r="J30" s="115"/>
      <c r="K30" s="115"/>
      <c r="L30" s="115">
        <v>2253991.69</v>
      </c>
      <c r="M30" s="115"/>
      <c r="N30" s="115"/>
      <c r="O30" s="115"/>
      <c r="P30" s="115"/>
      <c r="Q30" s="115"/>
      <c r="R30" s="115"/>
      <c r="S30" s="115"/>
      <c r="T30" s="115"/>
      <c r="U30" s="115"/>
      <c r="V30" s="115"/>
      <c r="W30" s="115"/>
    </row>
  </sheetData>
  <mergeCells count="32">
    <mergeCell ref="S2:W2"/>
    <mergeCell ref="A3:W3"/>
    <mergeCell ref="A4:G4"/>
    <mergeCell ref="P4:W4"/>
    <mergeCell ref="H5:W5"/>
    <mergeCell ref="I6:M6"/>
    <mergeCell ref="N6:P6"/>
    <mergeCell ref="R6:W6"/>
    <mergeCell ref="A30:G3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rintOptions horizontalCentered="1"/>
  <pageMargins left="0.393055555555556" right="0.393055555555556" top="0.590277777777778" bottom="0.393055555555556" header="0.5" footer="0.354166666666667"/>
  <pageSetup paperSize="9" scale="7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workbookViewId="0">
      <pane ySplit="1" topLeftCell="A17" activePane="bottomLeft" state="frozen"/>
      <selection/>
      <selection pane="bottomLeft" activeCell="A36" sqref="$A36:$XFD36"/>
    </sheetView>
  </sheetViews>
  <sheetFormatPr defaultColWidth="9.14166666666667" defaultRowHeight="14.25" customHeight="1"/>
  <cols>
    <col min="1" max="1" width="10.3166666666667" customWidth="1"/>
    <col min="2" max="2" width="9.825" customWidth="1"/>
    <col min="3" max="3" width="31.6" customWidth="1"/>
    <col min="4" max="4" width="13.9166666666667" customWidth="1"/>
    <col min="5" max="5" width="7.29166666666667" customWidth="1"/>
    <col min="6" max="6" width="16.975" customWidth="1"/>
    <col min="7" max="7" width="5.18333333333333" customWidth="1"/>
    <col min="8" max="8" width="15.75" customWidth="1"/>
    <col min="9" max="9" width="13.4416666666667" customWidth="1"/>
    <col min="10" max="10" width="12.1833333333333" customWidth="1"/>
    <col min="11" max="11" width="13.4916666666667" customWidth="1"/>
    <col min="12" max="13" width="3.25" customWidth="1"/>
    <col min="14" max="16" width="4.75" customWidth="1"/>
    <col min="17" max="17" width="2.125" customWidth="1"/>
    <col min="18" max="18" width="11.125" customWidth="1"/>
    <col min="19" max="22" width="2.125" customWidth="1"/>
    <col min="23" max="23" width="12.441666666666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6"/>
      <c r="W2" s="59" t="s">
        <v>253</v>
      </c>
    </row>
    <row r="3" ht="27.75" customHeight="1" spans="1:23">
      <c r="A3" s="30" t="s">
        <v>254</v>
      </c>
      <c r="B3" s="30"/>
      <c r="C3" s="30"/>
      <c r="D3" s="30"/>
      <c r="E3" s="30"/>
      <c r="F3" s="30"/>
      <c r="G3" s="30"/>
      <c r="H3" s="30"/>
      <c r="I3" s="30"/>
      <c r="J3" s="30"/>
      <c r="K3" s="30"/>
      <c r="L3" s="30"/>
      <c r="M3" s="30"/>
      <c r="N3" s="30"/>
      <c r="O3" s="30"/>
      <c r="P3" s="30"/>
      <c r="Q3" s="30"/>
      <c r="R3" s="30"/>
      <c r="S3" s="30"/>
      <c r="T3" s="30"/>
      <c r="U3" s="30"/>
      <c r="V3" s="30"/>
      <c r="W3" s="30"/>
    </row>
    <row r="4" ht="13.5" customHeight="1" spans="1:23">
      <c r="A4" s="5" t="s">
        <v>2</v>
      </c>
      <c r="B4" s="109"/>
      <c r="C4" s="109"/>
      <c r="D4" s="109"/>
      <c r="E4" s="109"/>
      <c r="F4" s="109"/>
      <c r="G4" s="109"/>
      <c r="H4" s="109"/>
      <c r="I4" s="109"/>
      <c r="J4" s="7"/>
      <c r="K4" s="7"/>
      <c r="L4" s="7"/>
      <c r="M4" s="7"/>
      <c r="N4" s="7"/>
      <c r="O4" s="7"/>
      <c r="P4" s="7"/>
      <c r="Q4" s="7"/>
      <c r="U4" s="116"/>
      <c r="W4" s="117" t="s">
        <v>159</v>
      </c>
    </row>
    <row r="5" s="39" customFormat="1" ht="21.75" customHeight="1" spans="1:23">
      <c r="A5" s="9" t="s">
        <v>255</v>
      </c>
      <c r="B5" s="9" t="s">
        <v>169</v>
      </c>
      <c r="C5" s="9" t="s">
        <v>170</v>
      </c>
      <c r="D5" s="9" t="s">
        <v>256</v>
      </c>
      <c r="E5" s="10" t="s">
        <v>171</v>
      </c>
      <c r="F5" s="10" t="s">
        <v>172</v>
      </c>
      <c r="G5" s="10" t="s">
        <v>173</v>
      </c>
      <c r="H5" s="10" t="s">
        <v>174</v>
      </c>
      <c r="I5" s="32" t="s">
        <v>32</v>
      </c>
      <c r="J5" s="32" t="s">
        <v>257</v>
      </c>
      <c r="K5" s="32"/>
      <c r="L5" s="32"/>
      <c r="M5" s="32"/>
      <c r="N5" s="113" t="s">
        <v>176</v>
      </c>
      <c r="O5" s="113"/>
      <c r="P5" s="113"/>
      <c r="Q5" s="10" t="s">
        <v>177</v>
      </c>
      <c r="R5" s="11" t="s">
        <v>57</v>
      </c>
      <c r="S5" s="12"/>
      <c r="T5" s="12"/>
      <c r="U5" s="12"/>
      <c r="V5" s="12"/>
      <c r="W5" s="13"/>
    </row>
    <row r="6" s="39" customFormat="1" ht="21.75" customHeight="1" spans="1:23">
      <c r="A6" s="14"/>
      <c r="B6" s="14"/>
      <c r="C6" s="14"/>
      <c r="D6" s="14"/>
      <c r="E6" s="15"/>
      <c r="F6" s="15"/>
      <c r="G6" s="15"/>
      <c r="H6" s="15"/>
      <c r="I6" s="32"/>
      <c r="J6" s="55" t="s">
        <v>35</v>
      </c>
      <c r="K6" s="55"/>
      <c r="L6" s="55" t="s">
        <v>184</v>
      </c>
      <c r="M6" s="55" t="s">
        <v>185</v>
      </c>
      <c r="N6" s="114" t="s">
        <v>44</v>
      </c>
      <c r="O6" s="114" t="s">
        <v>36</v>
      </c>
      <c r="P6" s="114" t="s">
        <v>37</v>
      </c>
      <c r="Q6" s="15"/>
      <c r="R6" s="10" t="s">
        <v>34</v>
      </c>
      <c r="S6" s="10" t="s">
        <v>186</v>
      </c>
      <c r="T6" s="10" t="s">
        <v>187</v>
      </c>
      <c r="U6" s="10" t="s">
        <v>188</v>
      </c>
      <c r="V6" s="10" t="s">
        <v>189</v>
      </c>
      <c r="W6" s="10" t="s">
        <v>43</v>
      </c>
    </row>
    <row r="7" s="39" customFormat="1" ht="78" customHeight="1" spans="1:23">
      <c r="A7" s="17"/>
      <c r="B7" s="17"/>
      <c r="C7" s="17"/>
      <c r="D7" s="17"/>
      <c r="E7" s="18"/>
      <c r="F7" s="18"/>
      <c r="G7" s="18"/>
      <c r="H7" s="18"/>
      <c r="I7" s="32"/>
      <c r="J7" s="55" t="s">
        <v>34</v>
      </c>
      <c r="K7" s="55" t="s">
        <v>258</v>
      </c>
      <c r="L7" s="55"/>
      <c r="M7" s="55"/>
      <c r="N7" s="18"/>
      <c r="O7" s="18"/>
      <c r="P7" s="18"/>
      <c r="Q7" s="18"/>
      <c r="R7" s="18"/>
      <c r="S7" s="18"/>
      <c r="T7" s="18"/>
      <c r="U7" s="19"/>
      <c r="V7" s="18"/>
      <c r="W7" s="18"/>
    </row>
    <row r="8" s="39" customFormat="1" ht="15" customHeight="1" spans="1:23">
      <c r="A8" s="110" t="s">
        <v>150</v>
      </c>
      <c r="B8" s="110" t="s">
        <v>151</v>
      </c>
      <c r="C8" s="110" t="s">
        <v>152</v>
      </c>
      <c r="D8" s="110" t="s">
        <v>153</v>
      </c>
      <c r="E8" s="110" t="s">
        <v>154</v>
      </c>
      <c r="F8" s="110" t="s">
        <v>155</v>
      </c>
      <c r="G8" s="110" t="s">
        <v>156</v>
      </c>
      <c r="H8" s="110" t="s">
        <v>191</v>
      </c>
      <c r="I8" s="110" t="s">
        <v>192</v>
      </c>
      <c r="J8" s="110" t="s">
        <v>193</v>
      </c>
      <c r="K8" s="110" t="s">
        <v>194</v>
      </c>
      <c r="L8" s="110" t="s">
        <v>195</v>
      </c>
      <c r="M8" s="110" t="s">
        <v>196</v>
      </c>
      <c r="N8" s="110" t="s">
        <v>197</v>
      </c>
      <c r="O8" s="110" t="s">
        <v>198</v>
      </c>
      <c r="P8" s="110" t="s">
        <v>199</v>
      </c>
      <c r="Q8" s="110" t="s">
        <v>200</v>
      </c>
      <c r="R8" s="110" t="s">
        <v>201</v>
      </c>
      <c r="S8" s="110" t="s">
        <v>202</v>
      </c>
      <c r="T8" s="110" t="s">
        <v>203</v>
      </c>
      <c r="U8" s="110" t="s">
        <v>204</v>
      </c>
      <c r="V8" s="110" t="s">
        <v>205</v>
      </c>
      <c r="W8" s="110" t="s">
        <v>206</v>
      </c>
    </row>
    <row r="9" ht="13.5" spans="1:23">
      <c r="A9" s="111"/>
      <c r="B9" s="111"/>
      <c r="C9" s="111" t="s">
        <v>259</v>
      </c>
      <c r="D9" s="111"/>
      <c r="E9" s="111"/>
      <c r="F9" s="111"/>
      <c r="G9" s="111"/>
      <c r="H9" s="111"/>
      <c r="I9" s="115">
        <v>300000</v>
      </c>
      <c r="J9" s="115"/>
      <c r="K9" s="115"/>
      <c r="L9" s="115"/>
      <c r="M9" s="115"/>
      <c r="N9" s="115"/>
      <c r="O9" s="115"/>
      <c r="P9" s="115"/>
      <c r="Q9" s="115"/>
      <c r="R9" s="115">
        <v>300000</v>
      </c>
      <c r="S9" s="115"/>
      <c r="T9" s="115"/>
      <c r="U9" s="115"/>
      <c r="V9" s="115"/>
      <c r="W9" s="115">
        <v>300000</v>
      </c>
    </row>
    <row r="10" ht="22.5" spans="1:23">
      <c r="A10" s="111" t="s">
        <v>260</v>
      </c>
      <c r="B10" s="111" t="s">
        <v>261</v>
      </c>
      <c r="C10" s="111" t="s">
        <v>259</v>
      </c>
      <c r="D10" s="111" t="s">
        <v>51</v>
      </c>
      <c r="E10" s="111" t="s">
        <v>83</v>
      </c>
      <c r="F10" s="111" t="s">
        <v>84</v>
      </c>
      <c r="G10" s="111" t="s">
        <v>247</v>
      </c>
      <c r="H10" s="111" t="s">
        <v>248</v>
      </c>
      <c r="I10" s="115">
        <v>30000</v>
      </c>
      <c r="J10" s="115"/>
      <c r="K10" s="115"/>
      <c r="L10" s="115"/>
      <c r="M10" s="115"/>
      <c r="N10" s="115"/>
      <c r="O10" s="115"/>
      <c r="P10" s="115"/>
      <c r="Q10" s="115"/>
      <c r="R10" s="115">
        <v>30000</v>
      </c>
      <c r="S10" s="115"/>
      <c r="T10" s="115"/>
      <c r="U10" s="115"/>
      <c r="V10" s="115"/>
      <c r="W10" s="115">
        <v>30000</v>
      </c>
    </row>
    <row r="11" ht="22.5" spans="1:23">
      <c r="A11" s="111" t="s">
        <v>260</v>
      </c>
      <c r="B11" s="111" t="s">
        <v>261</v>
      </c>
      <c r="C11" s="111" t="s">
        <v>259</v>
      </c>
      <c r="D11" s="111" t="s">
        <v>51</v>
      </c>
      <c r="E11" s="111" t="s">
        <v>83</v>
      </c>
      <c r="F11" s="111" t="s">
        <v>84</v>
      </c>
      <c r="G11" s="111" t="s">
        <v>247</v>
      </c>
      <c r="H11" s="111" t="s">
        <v>248</v>
      </c>
      <c r="I11" s="115">
        <v>30000</v>
      </c>
      <c r="J11" s="115"/>
      <c r="K11" s="115"/>
      <c r="L11" s="115"/>
      <c r="M11" s="115"/>
      <c r="N11" s="111"/>
      <c r="O11" s="111"/>
      <c r="P11" s="111"/>
      <c r="Q11" s="115"/>
      <c r="R11" s="115">
        <v>30000</v>
      </c>
      <c r="S11" s="115"/>
      <c r="T11" s="115"/>
      <c r="U11" s="115"/>
      <c r="V11" s="115"/>
      <c r="W11" s="115">
        <v>30000</v>
      </c>
    </row>
    <row r="12" ht="22.5" spans="1:23">
      <c r="A12" s="111" t="s">
        <v>260</v>
      </c>
      <c r="B12" s="111" t="s">
        <v>261</v>
      </c>
      <c r="C12" s="111" t="s">
        <v>259</v>
      </c>
      <c r="D12" s="111" t="s">
        <v>51</v>
      </c>
      <c r="E12" s="111" t="s">
        <v>83</v>
      </c>
      <c r="F12" s="111" t="s">
        <v>84</v>
      </c>
      <c r="G12" s="111" t="s">
        <v>262</v>
      </c>
      <c r="H12" s="111" t="s">
        <v>263</v>
      </c>
      <c r="I12" s="115">
        <v>140000</v>
      </c>
      <c r="J12" s="115"/>
      <c r="K12" s="115"/>
      <c r="L12" s="115"/>
      <c r="M12" s="115"/>
      <c r="N12" s="111"/>
      <c r="O12" s="111"/>
      <c r="P12" s="111"/>
      <c r="Q12" s="115"/>
      <c r="R12" s="115">
        <v>140000</v>
      </c>
      <c r="S12" s="115"/>
      <c r="T12" s="115"/>
      <c r="U12" s="115"/>
      <c r="V12" s="115"/>
      <c r="W12" s="115">
        <v>140000</v>
      </c>
    </row>
    <row r="13" ht="22.5" spans="1:23">
      <c r="A13" s="111" t="s">
        <v>260</v>
      </c>
      <c r="B13" s="111" t="s">
        <v>261</v>
      </c>
      <c r="C13" s="111" t="s">
        <v>259</v>
      </c>
      <c r="D13" s="111" t="s">
        <v>51</v>
      </c>
      <c r="E13" s="111" t="s">
        <v>83</v>
      </c>
      <c r="F13" s="111" t="s">
        <v>84</v>
      </c>
      <c r="G13" s="111" t="s">
        <v>264</v>
      </c>
      <c r="H13" s="111" t="s">
        <v>265</v>
      </c>
      <c r="I13" s="115">
        <v>19297</v>
      </c>
      <c r="J13" s="115"/>
      <c r="K13" s="115"/>
      <c r="L13" s="115"/>
      <c r="M13" s="115"/>
      <c r="N13" s="111"/>
      <c r="O13" s="111"/>
      <c r="P13" s="111"/>
      <c r="Q13" s="115"/>
      <c r="R13" s="115">
        <v>19297</v>
      </c>
      <c r="S13" s="115"/>
      <c r="T13" s="115"/>
      <c r="U13" s="115"/>
      <c r="V13" s="115"/>
      <c r="W13" s="115">
        <v>19297</v>
      </c>
    </row>
    <row r="14" ht="22.5" spans="1:23">
      <c r="A14" s="111" t="s">
        <v>260</v>
      </c>
      <c r="B14" s="111" t="s">
        <v>261</v>
      </c>
      <c r="C14" s="111" t="s">
        <v>259</v>
      </c>
      <c r="D14" s="111" t="s">
        <v>51</v>
      </c>
      <c r="E14" s="111" t="s">
        <v>83</v>
      </c>
      <c r="F14" s="111" t="s">
        <v>84</v>
      </c>
      <c r="G14" s="111" t="s">
        <v>266</v>
      </c>
      <c r="H14" s="111" t="s">
        <v>267</v>
      </c>
      <c r="I14" s="115">
        <v>80703</v>
      </c>
      <c r="J14" s="115"/>
      <c r="K14" s="115"/>
      <c r="L14" s="115"/>
      <c r="M14" s="115"/>
      <c r="N14" s="111"/>
      <c r="O14" s="111"/>
      <c r="P14" s="111"/>
      <c r="Q14" s="115"/>
      <c r="R14" s="115">
        <v>80703</v>
      </c>
      <c r="S14" s="115"/>
      <c r="T14" s="115"/>
      <c r="U14" s="115"/>
      <c r="V14" s="115"/>
      <c r="W14" s="115">
        <v>80703</v>
      </c>
    </row>
    <row r="15" ht="13.5" spans="1:23">
      <c r="A15" s="111"/>
      <c r="B15" s="111"/>
      <c r="C15" s="111" t="s">
        <v>268</v>
      </c>
      <c r="D15" s="111"/>
      <c r="E15" s="111"/>
      <c r="F15" s="111"/>
      <c r="G15" s="111"/>
      <c r="H15" s="111"/>
      <c r="I15" s="115">
        <v>180000</v>
      </c>
      <c r="J15" s="115">
        <v>180000</v>
      </c>
      <c r="K15" s="115">
        <v>180000</v>
      </c>
      <c r="L15" s="115"/>
      <c r="M15" s="115"/>
      <c r="N15" s="111"/>
      <c r="O15" s="111"/>
      <c r="P15" s="111"/>
      <c r="Q15" s="115"/>
      <c r="R15" s="115"/>
      <c r="S15" s="115"/>
      <c r="T15" s="115"/>
      <c r="U15" s="115"/>
      <c r="V15" s="115"/>
      <c r="W15" s="115"/>
    </row>
    <row r="16" ht="22.5" spans="1:23">
      <c r="A16" s="111" t="s">
        <v>260</v>
      </c>
      <c r="B16" s="111" t="s">
        <v>269</v>
      </c>
      <c r="C16" s="111" t="s">
        <v>268</v>
      </c>
      <c r="D16" s="111" t="s">
        <v>51</v>
      </c>
      <c r="E16" s="111" t="s">
        <v>81</v>
      </c>
      <c r="F16" s="111" t="s">
        <v>82</v>
      </c>
      <c r="G16" s="111" t="s">
        <v>247</v>
      </c>
      <c r="H16" s="111" t="s">
        <v>248</v>
      </c>
      <c r="I16" s="115">
        <v>2000</v>
      </c>
      <c r="J16" s="115">
        <v>2000</v>
      </c>
      <c r="K16" s="115">
        <v>2000</v>
      </c>
      <c r="L16" s="115"/>
      <c r="M16" s="115"/>
      <c r="N16" s="111"/>
      <c r="O16" s="111"/>
      <c r="P16" s="111"/>
      <c r="Q16" s="115"/>
      <c r="R16" s="115"/>
      <c r="S16" s="115"/>
      <c r="T16" s="115"/>
      <c r="U16" s="115"/>
      <c r="V16" s="115"/>
      <c r="W16" s="115"/>
    </row>
    <row r="17" ht="22.5" spans="1:23">
      <c r="A17" s="111" t="s">
        <v>260</v>
      </c>
      <c r="B17" s="111" t="s">
        <v>269</v>
      </c>
      <c r="C17" s="111" t="s">
        <v>268</v>
      </c>
      <c r="D17" s="111" t="s">
        <v>51</v>
      </c>
      <c r="E17" s="111" t="s">
        <v>81</v>
      </c>
      <c r="F17" s="111" t="s">
        <v>82</v>
      </c>
      <c r="G17" s="111" t="s">
        <v>247</v>
      </c>
      <c r="H17" s="111" t="s">
        <v>248</v>
      </c>
      <c r="I17" s="115">
        <v>10000</v>
      </c>
      <c r="J17" s="115">
        <v>10000</v>
      </c>
      <c r="K17" s="115">
        <v>10000</v>
      </c>
      <c r="L17" s="115"/>
      <c r="M17" s="115"/>
      <c r="N17" s="111"/>
      <c r="O17" s="111"/>
      <c r="P17" s="111"/>
      <c r="Q17" s="115"/>
      <c r="R17" s="115"/>
      <c r="S17" s="115"/>
      <c r="T17" s="115"/>
      <c r="U17" s="115"/>
      <c r="V17" s="115"/>
      <c r="W17" s="115"/>
    </row>
    <row r="18" ht="22.5" spans="1:23">
      <c r="A18" s="111" t="s">
        <v>260</v>
      </c>
      <c r="B18" s="111" t="s">
        <v>269</v>
      </c>
      <c r="C18" s="111" t="s">
        <v>268</v>
      </c>
      <c r="D18" s="111" t="s">
        <v>51</v>
      </c>
      <c r="E18" s="111" t="s">
        <v>81</v>
      </c>
      <c r="F18" s="111" t="s">
        <v>82</v>
      </c>
      <c r="G18" s="111" t="s">
        <v>247</v>
      </c>
      <c r="H18" s="111" t="s">
        <v>248</v>
      </c>
      <c r="I18" s="115">
        <v>2000</v>
      </c>
      <c r="J18" s="115">
        <v>2000</v>
      </c>
      <c r="K18" s="115">
        <v>2000</v>
      </c>
      <c r="L18" s="115"/>
      <c r="M18" s="115"/>
      <c r="N18" s="111"/>
      <c r="O18" s="111"/>
      <c r="P18" s="111"/>
      <c r="Q18" s="115"/>
      <c r="R18" s="115"/>
      <c r="S18" s="115"/>
      <c r="T18" s="115"/>
      <c r="U18" s="115"/>
      <c r="V18" s="115"/>
      <c r="W18" s="115"/>
    </row>
    <row r="19" ht="22.5" spans="1:23">
      <c r="A19" s="111" t="s">
        <v>260</v>
      </c>
      <c r="B19" s="111" t="s">
        <v>269</v>
      </c>
      <c r="C19" s="111" t="s">
        <v>268</v>
      </c>
      <c r="D19" s="111" t="s">
        <v>51</v>
      </c>
      <c r="E19" s="111" t="s">
        <v>81</v>
      </c>
      <c r="F19" s="111" t="s">
        <v>82</v>
      </c>
      <c r="G19" s="111" t="s">
        <v>247</v>
      </c>
      <c r="H19" s="111" t="s">
        <v>248</v>
      </c>
      <c r="I19" s="115">
        <v>13000</v>
      </c>
      <c r="J19" s="115">
        <v>13000</v>
      </c>
      <c r="K19" s="115">
        <v>13000</v>
      </c>
      <c r="L19" s="115"/>
      <c r="M19" s="115"/>
      <c r="N19" s="111"/>
      <c r="O19" s="111"/>
      <c r="P19" s="111"/>
      <c r="Q19" s="115"/>
      <c r="R19" s="115"/>
      <c r="S19" s="115"/>
      <c r="T19" s="115"/>
      <c r="U19" s="115"/>
      <c r="V19" s="115"/>
      <c r="W19" s="115"/>
    </row>
    <row r="20" ht="22.5" spans="1:23">
      <c r="A20" s="111" t="s">
        <v>260</v>
      </c>
      <c r="B20" s="111" t="s">
        <v>269</v>
      </c>
      <c r="C20" s="111" t="s">
        <v>268</v>
      </c>
      <c r="D20" s="111" t="s">
        <v>51</v>
      </c>
      <c r="E20" s="111" t="s">
        <v>81</v>
      </c>
      <c r="F20" s="111" t="s">
        <v>82</v>
      </c>
      <c r="G20" s="111" t="s">
        <v>247</v>
      </c>
      <c r="H20" s="111" t="s">
        <v>248</v>
      </c>
      <c r="I20" s="115">
        <v>8000</v>
      </c>
      <c r="J20" s="115">
        <v>8000</v>
      </c>
      <c r="K20" s="115">
        <v>8000</v>
      </c>
      <c r="L20" s="115"/>
      <c r="M20" s="115"/>
      <c r="N20" s="111"/>
      <c r="O20" s="111"/>
      <c r="P20" s="111"/>
      <c r="Q20" s="115"/>
      <c r="R20" s="115"/>
      <c r="S20" s="115"/>
      <c r="T20" s="115"/>
      <c r="U20" s="115"/>
      <c r="V20" s="115"/>
      <c r="W20" s="115"/>
    </row>
    <row r="21" ht="22.5" spans="1:23">
      <c r="A21" s="111" t="s">
        <v>260</v>
      </c>
      <c r="B21" s="111" t="s">
        <v>269</v>
      </c>
      <c r="C21" s="111" t="s">
        <v>268</v>
      </c>
      <c r="D21" s="111" t="s">
        <v>51</v>
      </c>
      <c r="E21" s="111" t="s">
        <v>81</v>
      </c>
      <c r="F21" s="111" t="s">
        <v>82</v>
      </c>
      <c r="G21" s="111" t="s">
        <v>247</v>
      </c>
      <c r="H21" s="111" t="s">
        <v>248</v>
      </c>
      <c r="I21" s="115">
        <v>2000</v>
      </c>
      <c r="J21" s="115">
        <v>2000</v>
      </c>
      <c r="K21" s="115">
        <v>2000</v>
      </c>
      <c r="L21" s="115"/>
      <c r="M21" s="115"/>
      <c r="N21" s="111"/>
      <c r="O21" s="111"/>
      <c r="P21" s="111"/>
      <c r="Q21" s="115"/>
      <c r="R21" s="115"/>
      <c r="S21" s="115"/>
      <c r="T21" s="115"/>
      <c r="U21" s="115"/>
      <c r="V21" s="115"/>
      <c r="W21" s="115"/>
    </row>
    <row r="22" ht="22.5" spans="1:23">
      <c r="A22" s="111" t="s">
        <v>260</v>
      </c>
      <c r="B22" s="111" t="s">
        <v>269</v>
      </c>
      <c r="C22" s="111" t="s">
        <v>268</v>
      </c>
      <c r="D22" s="111" t="s">
        <v>51</v>
      </c>
      <c r="E22" s="111" t="s">
        <v>81</v>
      </c>
      <c r="F22" s="111" t="s">
        <v>82</v>
      </c>
      <c r="G22" s="111" t="s">
        <v>270</v>
      </c>
      <c r="H22" s="111" t="s">
        <v>271</v>
      </c>
      <c r="I22" s="115">
        <v>3000</v>
      </c>
      <c r="J22" s="115">
        <v>3000</v>
      </c>
      <c r="K22" s="115">
        <v>3000</v>
      </c>
      <c r="L22" s="115"/>
      <c r="M22" s="115"/>
      <c r="N22" s="111"/>
      <c r="O22" s="111"/>
      <c r="P22" s="111"/>
      <c r="Q22" s="115"/>
      <c r="R22" s="115"/>
      <c r="S22" s="115"/>
      <c r="T22" s="115"/>
      <c r="U22" s="115"/>
      <c r="V22" s="115"/>
      <c r="W22" s="115"/>
    </row>
    <row r="23" ht="22.5" spans="1:23">
      <c r="A23" s="111" t="s">
        <v>260</v>
      </c>
      <c r="B23" s="111" t="s">
        <v>269</v>
      </c>
      <c r="C23" s="111" t="s">
        <v>268</v>
      </c>
      <c r="D23" s="111" t="s">
        <v>51</v>
      </c>
      <c r="E23" s="111" t="s">
        <v>81</v>
      </c>
      <c r="F23" s="111" t="s">
        <v>82</v>
      </c>
      <c r="G23" s="111" t="s">
        <v>272</v>
      </c>
      <c r="H23" s="111" t="s">
        <v>273</v>
      </c>
      <c r="I23" s="115">
        <v>9302.02</v>
      </c>
      <c r="J23" s="115">
        <v>9302.02</v>
      </c>
      <c r="K23" s="115">
        <v>9302.02</v>
      </c>
      <c r="L23" s="115"/>
      <c r="M23" s="115"/>
      <c r="N23" s="111"/>
      <c r="O23" s="111"/>
      <c r="P23" s="111"/>
      <c r="Q23" s="115"/>
      <c r="R23" s="115"/>
      <c r="S23" s="115"/>
      <c r="T23" s="115"/>
      <c r="U23" s="115"/>
      <c r="V23" s="115"/>
      <c r="W23" s="115"/>
    </row>
    <row r="24" ht="22.5" spans="1:23">
      <c r="A24" s="111" t="s">
        <v>260</v>
      </c>
      <c r="B24" s="111" t="s">
        <v>269</v>
      </c>
      <c r="C24" s="111" t="s">
        <v>268</v>
      </c>
      <c r="D24" s="111" t="s">
        <v>51</v>
      </c>
      <c r="E24" s="111" t="s">
        <v>81</v>
      </c>
      <c r="F24" s="111" t="s">
        <v>82</v>
      </c>
      <c r="G24" s="111" t="s">
        <v>274</v>
      </c>
      <c r="H24" s="111" t="s">
        <v>275</v>
      </c>
      <c r="I24" s="115">
        <v>41984</v>
      </c>
      <c r="J24" s="115">
        <v>41984</v>
      </c>
      <c r="K24" s="115">
        <v>41984</v>
      </c>
      <c r="L24" s="115"/>
      <c r="M24" s="115"/>
      <c r="N24" s="111"/>
      <c r="O24" s="111"/>
      <c r="P24" s="111"/>
      <c r="Q24" s="115"/>
      <c r="R24" s="115"/>
      <c r="S24" s="115"/>
      <c r="T24" s="115"/>
      <c r="U24" s="115"/>
      <c r="V24" s="115"/>
      <c r="W24" s="115"/>
    </row>
    <row r="25" ht="22.5" spans="1:23">
      <c r="A25" s="111" t="s">
        <v>260</v>
      </c>
      <c r="B25" s="111" t="s">
        <v>269</v>
      </c>
      <c r="C25" s="111" t="s">
        <v>268</v>
      </c>
      <c r="D25" s="111" t="s">
        <v>51</v>
      </c>
      <c r="E25" s="111" t="s">
        <v>81</v>
      </c>
      <c r="F25" s="111" t="s">
        <v>82</v>
      </c>
      <c r="G25" s="111" t="s">
        <v>276</v>
      </c>
      <c r="H25" s="111" t="s">
        <v>277</v>
      </c>
      <c r="I25" s="115">
        <v>40000</v>
      </c>
      <c r="J25" s="115">
        <v>40000</v>
      </c>
      <c r="K25" s="115">
        <v>40000</v>
      </c>
      <c r="L25" s="115"/>
      <c r="M25" s="115"/>
      <c r="N25" s="111"/>
      <c r="O25" s="111"/>
      <c r="P25" s="111"/>
      <c r="Q25" s="115"/>
      <c r="R25" s="115"/>
      <c r="S25" s="115"/>
      <c r="T25" s="115"/>
      <c r="U25" s="115"/>
      <c r="V25" s="115"/>
      <c r="W25" s="115"/>
    </row>
    <row r="26" ht="22.5" spans="1:23">
      <c r="A26" s="111" t="s">
        <v>260</v>
      </c>
      <c r="B26" s="111" t="s">
        <v>269</v>
      </c>
      <c r="C26" s="111" t="s">
        <v>268</v>
      </c>
      <c r="D26" s="111" t="s">
        <v>51</v>
      </c>
      <c r="E26" s="111" t="s">
        <v>81</v>
      </c>
      <c r="F26" s="111" t="s">
        <v>82</v>
      </c>
      <c r="G26" s="111" t="s">
        <v>278</v>
      </c>
      <c r="H26" s="111" t="s">
        <v>279</v>
      </c>
      <c r="I26" s="115">
        <v>10000</v>
      </c>
      <c r="J26" s="115">
        <v>10000</v>
      </c>
      <c r="K26" s="115">
        <v>10000</v>
      </c>
      <c r="L26" s="115"/>
      <c r="M26" s="115"/>
      <c r="N26" s="111"/>
      <c r="O26" s="111"/>
      <c r="P26" s="111"/>
      <c r="Q26" s="115"/>
      <c r="R26" s="115"/>
      <c r="S26" s="115"/>
      <c r="T26" s="115"/>
      <c r="U26" s="115"/>
      <c r="V26" s="115"/>
      <c r="W26" s="115"/>
    </row>
    <row r="27" ht="22.5" spans="1:23">
      <c r="A27" s="111" t="s">
        <v>260</v>
      </c>
      <c r="B27" s="111" t="s">
        <v>269</v>
      </c>
      <c r="C27" s="111" t="s">
        <v>268</v>
      </c>
      <c r="D27" s="111" t="s">
        <v>51</v>
      </c>
      <c r="E27" s="111" t="s">
        <v>81</v>
      </c>
      <c r="F27" s="111" t="s">
        <v>82</v>
      </c>
      <c r="G27" s="111" t="s">
        <v>280</v>
      </c>
      <c r="H27" s="111" t="s">
        <v>163</v>
      </c>
      <c r="I27" s="115">
        <v>2000</v>
      </c>
      <c r="J27" s="115">
        <v>2000</v>
      </c>
      <c r="K27" s="115">
        <v>2000</v>
      </c>
      <c r="L27" s="115"/>
      <c r="M27" s="115"/>
      <c r="N27" s="111"/>
      <c r="O27" s="111"/>
      <c r="P27" s="111"/>
      <c r="Q27" s="115"/>
      <c r="R27" s="115"/>
      <c r="S27" s="115"/>
      <c r="T27" s="115"/>
      <c r="U27" s="115"/>
      <c r="V27" s="115"/>
      <c r="W27" s="115"/>
    </row>
    <row r="28" ht="22.5" spans="1:23">
      <c r="A28" s="111" t="s">
        <v>260</v>
      </c>
      <c r="B28" s="111" t="s">
        <v>269</v>
      </c>
      <c r="C28" s="111" t="s">
        <v>268</v>
      </c>
      <c r="D28" s="111" t="s">
        <v>51</v>
      </c>
      <c r="E28" s="111" t="s">
        <v>81</v>
      </c>
      <c r="F28" s="111" t="s">
        <v>82</v>
      </c>
      <c r="G28" s="111" t="s">
        <v>281</v>
      </c>
      <c r="H28" s="111" t="s">
        <v>282</v>
      </c>
      <c r="I28" s="115">
        <v>8000</v>
      </c>
      <c r="J28" s="115">
        <v>8000</v>
      </c>
      <c r="K28" s="115">
        <v>8000</v>
      </c>
      <c r="L28" s="115"/>
      <c r="M28" s="115"/>
      <c r="N28" s="111"/>
      <c r="O28" s="111"/>
      <c r="P28" s="111"/>
      <c r="Q28" s="115"/>
      <c r="R28" s="115"/>
      <c r="S28" s="115"/>
      <c r="T28" s="115"/>
      <c r="U28" s="115"/>
      <c r="V28" s="115"/>
      <c r="W28" s="115"/>
    </row>
    <row r="29" ht="22.5" spans="1:23">
      <c r="A29" s="111" t="s">
        <v>260</v>
      </c>
      <c r="B29" s="111" t="s">
        <v>269</v>
      </c>
      <c r="C29" s="111" t="s">
        <v>268</v>
      </c>
      <c r="D29" s="111" t="s">
        <v>51</v>
      </c>
      <c r="E29" s="111" t="s">
        <v>81</v>
      </c>
      <c r="F29" s="111" t="s">
        <v>82</v>
      </c>
      <c r="G29" s="111" t="s">
        <v>281</v>
      </c>
      <c r="H29" s="111" t="s">
        <v>282</v>
      </c>
      <c r="I29" s="115">
        <v>7800</v>
      </c>
      <c r="J29" s="115">
        <v>7800</v>
      </c>
      <c r="K29" s="115">
        <v>7800</v>
      </c>
      <c r="L29" s="115"/>
      <c r="M29" s="115"/>
      <c r="N29" s="111"/>
      <c r="O29" s="111"/>
      <c r="P29" s="111"/>
      <c r="Q29" s="115"/>
      <c r="R29" s="115"/>
      <c r="S29" s="115"/>
      <c r="T29" s="115"/>
      <c r="U29" s="115"/>
      <c r="V29" s="115"/>
      <c r="W29" s="115"/>
    </row>
    <row r="30" ht="22.5" spans="1:23">
      <c r="A30" s="111" t="s">
        <v>260</v>
      </c>
      <c r="B30" s="111" t="s">
        <v>269</v>
      </c>
      <c r="C30" s="111" t="s">
        <v>268</v>
      </c>
      <c r="D30" s="111" t="s">
        <v>51</v>
      </c>
      <c r="E30" s="111" t="s">
        <v>81</v>
      </c>
      <c r="F30" s="111" t="s">
        <v>82</v>
      </c>
      <c r="G30" s="111" t="s">
        <v>281</v>
      </c>
      <c r="H30" s="111" t="s">
        <v>282</v>
      </c>
      <c r="I30" s="115">
        <v>12000</v>
      </c>
      <c r="J30" s="115">
        <v>12000</v>
      </c>
      <c r="K30" s="115">
        <v>12000</v>
      </c>
      <c r="L30" s="115"/>
      <c r="M30" s="115"/>
      <c r="N30" s="111"/>
      <c r="O30" s="111"/>
      <c r="P30" s="111"/>
      <c r="Q30" s="115"/>
      <c r="R30" s="115"/>
      <c r="S30" s="115"/>
      <c r="T30" s="115"/>
      <c r="U30" s="115"/>
      <c r="V30" s="115"/>
      <c r="W30" s="115"/>
    </row>
    <row r="31" ht="22.5" spans="1:23">
      <c r="A31" s="111" t="s">
        <v>260</v>
      </c>
      <c r="B31" s="111" t="s">
        <v>269</v>
      </c>
      <c r="C31" s="111" t="s">
        <v>268</v>
      </c>
      <c r="D31" s="111" t="s">
        <v>51</v>
      </c>
      <c r="E31" s="111" t="s">
        <v>81</v>
      </c>
      <c r="F31" s="111" t="s">
        <v>82</v>
      </c>
      <c r="G31" s="111" t="s">
        <v>283</v>
      </c>
      <c r="H31" s="111" t="s">
        <v>284</v>
      </c>
      <c r="I31" s="115">
        <v>8913.98</v>
      </c>
      <c r="J31" s="115">
        <v>8913.98</v>
      </c>
      <c r="K31" s="115">
        <v>8913.98</v>
      </c>
      <c r="L31" s="115"/>
      <c r="M31" s="115"/>
      <c r="N31" s="111"/>
      <c r="O31" s="111"/>
      <c r="P31" s="111"/>
      <c r="Q31" s="115"/>
      <c r="R31" s="115"/>
      <c r="S31" s="115"/>
      <c r="T31" s="115"/>
      <c r="U31" s="115"/>
      <c r="V31" s="115"/>
      <c r="W31" s="115"/>
    </row>
    <row r="32" ht="13.5" spans="1:23">
      <c r="A32" s="111"/>
      <c r="B32" s="111"/>
      <c r="C32" s="111" t="s">
        <v>285</v>
      </c>
      <c r="D32" s="111"/>
      <c r="E32" s="111"/>
      <c r="F32" s="111"/>
      <c r="G32" s="111"/>
      <c r="H32" s="111"/>
      <c r="I32" s="115">
        <v>45000</v>
      </c>
      <c r="J32" s="115">
        <v>45000</v>
      </c>
      <c r="K32" s="115">
        <v>45000</v>
      </c>
      <c r="L32" s="115"/>
      <c r="M32" s="115"/>
      <c r="N32" s="111"/>
      <c r="O32" s="111"/>
      <c r="P32" s="111"/>
      <c r="Q32" s="115"/>
      <c r="R32" s="115"/>
      <c r="S32" s="115"/>
      <c r="T32" s="115"/>
      <c r="U32" s="115"/>
      <c r="V32" s="115"/>
      <c r="W32" s="115"/>
    </row>
    <row r="33" ht="22.5" spans="1:23">
      <c r="A33" s="111" t="s">
        <v>260</v>
      </c>
      <c r="B33" s="111" t="s">
        <v>286</v>
      </c>
      <c r="C33" s="111" t="s">
        <v>285</v>
      </c>
      <c r="D33" s="111" t="s">
        <v>51</v>
      </c>
      <c r="E33" s="111" t="s">
        <v>81</v>
      </c>
      <c r="F33" s="111" t="s">
        <v>82</v>
      </c>
      <c r="G33" s="111" t="s">
        <v>287</v>
      </c>
      <c r="H33" s="111" t="s">
        <v>288</v>
      </c>
      <c r="I33" s="115">
        <v>45000</v>
      </c>
      <c r="J33" s="115">
        <v>45000</v>
      </c>
      <c r="K33" s="115">
        <v>45000</v>
      </c>
      <c r="L33" s="115"/>
      <c r="M33" s="115"/>
      <c r="N33" s="111"/>
      <c r="O33" s="111"/>
      <c r="P33" s="111"/>
      <c r="Q33" s="115"/>
      <c r="R33" s="115"/>
      <c r="S33" s="115"/>
      <c r="T33" s="115"/>
      <c r="U33" s="115"/>
      <c r="V33" s="115"/>
      <c r="W33" s="115"/>
    </row>
    <row r="34" ht="13.5" spans="1:23">
      <c r="A34" s="111"/>
      <c r="B34" s="111"/>
      <c r="C34" s="111" t="s">
        <v>289</v>
      </c>
      <c r="D34" s="111"/>
      <c r="E34" s="111"/>
      <c r="F34" s="111"/>
      <c r="G34" s="111"/>
      <c r="H34" s="111"/>
      <c r="I34" s="115">
        <v>45000</v>
      </c>
      <c r="J34" s="115">
        <v>45000</v>
      </c>
      <c r="K34" s="115">
        <v>45000</v>
      </c>
      <c r="L34" s="115"/>
      <c r="M34" s="115"/>
      <c r="N34" s="111"/>
      <c r="O34" s="111"/>
      <c r="P34" s="111"/>
      <c r="Q34" s="115"/>
      <c r="R34" s="115"/>
      <c r="S34" s="115"/>
      <c r="T34" s="115"/>
      <c r="U34" s="115"/>
      <c r="V34" s="115"/>
      <c r="W34" s="115"/>
    </row>
    <row r="35" ht="22.5" spans="1:23">
      <c r="A35" s="111" t="s">
        <v>260</v>
      </c>
      <c r="B35" s="111" t="s">
        <v>290</v>
      </c>
      <c r="C35" s="111" t="s">
        <v>289</v>
      </c>
      <c r="D35" s="111" t="s">
        <v>51</v>
      </c>
      <c r="E35" s="111" t="s">
        <v>81</v>
      </c>
      <c r="F35" s="111" t="s">
        <v>82</v>
      </c>
      <c r="G35" s="111" t="s">
        <v>291</v>
      </c>
      <c r="H35" s="111" t="s">
        <v>292</v>
      </c>
      <c r="I35" s="115">
        <v>45000</v>
      </c>
      <c r="J35" s="115">
        <v>45000</v>
      </c>
      <c r="K35" s="115">
        <v>45000</v>
      </c>
      <c r="L35" s="115"/>
      <c r="M35" s="115"/>
      <c r="N35" s="111"/>
      <c r="O35" s="111"/>
      <c r="P35" s="111"/>
      <c r="Q35" s="115"/>
      <c r="R35" s="115"/>
      <c r="S35" s="115"/>
      <c r="T35" s="115"/>
      <c r="U35" s="115"/>
      <c r="V35" s="115"/>
      <c r="W35" s="115"/>
    </row>
    <row r="36" customFormat="1" ht="28" customHeight="1" spans="1:23">
      <c r="A36" s="112" t="s">
        <v>32</v>
      </c>
      <c r="B36" s="112"/>
      <c r="C36" s="112"/>
      <c r="D36" s="112"/>
      <c r="E36" s="112"/>
      <c r="F36" s="112"/>
      <c r="G36" s="112"/>
      <c r="H36" s="112"/>
      <c r="I36" s="115">
        <v>570000</v>
      </c>
      <c r="J36" s="115">
        <v>270000</v>
      </c>
      <c r="K36" s="115">
        <v>270000</v>
      </c>
      <c r="L36" s="115"/>
      <c r="M36" s="115"/>
      <c r="N36" s="115"/>
      <c r="O36" s="115"/>
      <c r="P36" s="115"/>
      <c r="Q36" s="115"/>
      <c r="R36" s="115">
        <v>300000</v>
      </c>
      <c r="S36" s="115"/>
      <c r="T36" s="115"/>
      <c r="U36" s="115"/>
      <c r="V36" s="115"/>
      <c r="W36" s="115">
        <v>300000</v>
      </c>
    </row>
  </sheetData>
  <mergeCells count="28">
    <mergeCell ref="A3:W3"/>
    <mergeCell ref="A4:I4"/>
    <mergeCell ref="J5:M5"/>
    <mergeCell ref="N5:P5"/>
    <mergeCell ref="R5:W5"/>
    <mergeCell ref="J6:K6"/>
    <mergeCell ref="A36:H36"/>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3055555555556" right="0.393055555555556" top="0.432638888888889" bottom="0.196527777777778" header="0.432638888888889" footer="0.236111111111111"/>
  <pageSetup paperSize="9" scale="67"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abSelected="1" workbookViewId="0">
      <pane ySplit="1" topLeftCell="A7" activePane="bottomLeft" state="frozen"/>
      <selection/>
      <selection pane="bottomLeft" activeCell="G36" sqref="G36"/>
    </sheetView>
  </sheetViews>
  <sheetFormatPr defaultColWidth="9.14166666666667" defaultRowHeight="12" customHeight="1"/>
  <cols>
    <col min="1" max="1" width="30.025" customWidth="1"/>
    <col min="2" max="2" width="36.75" customWidth="1"/>
    <col min="3" max="3" width="9.45" customWidth="1"/>
    <col min="4" max="4" width="12.6166666666667" customWidth="1"/>
    <col min="5" max="5" width="20.45" customWidth="1"/>
    <col min="6" max="6" width="3.625" customWidth="1"/>
    <col min="7" max="7" width="12.375" customWidth="1"/>
    <col min="8" max="8" width="6.625" customWidth="1"/>
    <col min="9" max="9" width="7.375" customWidth="1"/>
    <col min="10" max="10" width="40.35" customWidth="1"/>
  </cols>
  <sheetData>
    <row r="1" customHeight="1" spans="1:10">
      <c r="A1" s="1"/>
      <c r="B1" s="1"/>
      <c r="C1" s="1"/>
      <c r="D1" s="1"/>
      <c r="E1" s="1"/>
      <c r="F1" s="1"/>
      <c r="G1" s="1"/>
      <c r="H1" s="1"/>
      <c r="I1" s="1"/>
      <c r="J1" s="1"/>
    </row>
    <row r="2" customHeight="1" spans="10:10">
      <c r="J2" s="58" t="s">
        <v>293</v>
      </c>
    </row>
    <row r="3" ht="28.5" customHeight="1" spans="1:10">
      <c r="A3" s="53" t="s">
        <v>294</v>
      </c>
      <c r="B3" s="30"/>
      <c r="C3" s="30"/>
      <c r="D3" s="30"/>
      <c r="E3" s="30"/>
      <c r="F3" s="54"/>
      <c r="G3" s="30"/>
      <c r="H3" s="54"/>
      <c r="I3" s="54"/>
      <c r="J3" s="30"/>
    </row>
    <row r="4" ht="15" customHeight="1" spans="1:1">
      <c r="A4" s="5" t="s">
        <v>2</v>
      </c>
    </row>
    <row r="5" s="39" customFormat="1" ht="14.25" customHeight="1" spans="1:10">
      <c r="A5" s="55" t="s">
        <v>295</v>
      </c>
      <c r="B5" s="55" t="s">
        <v>296</v>
      </c>
      <c r="C5" s="55" t="s">
        <v>297</v>
      </c>
      <c r="D5" s="55" t="s">
        <v>298</v>
      </c>
      <c r="E5" s="55" t="s">
        <v>299</v>
      </c>
      <c r="F5" s="56" t="s">
        <v>300</v>
      </c>
      <c r="G5" s="55" t="s">
        <v>301</v>
      </c>
      <c r="H5" s="56" t="s">
        <v>302</v>
      </c>
      <c r="I5" s="40" t="s">
        <v>303</v>
      </c>
      <c r="J5" s="55" t="s">
        <v>304</v>
      </c>
    </row>
    <row r="6" ht="14.25" customHeight="1" spans="1:10">
      <c r="A6" s="107" t="s">
        <v>150</v>
      </c>
      <c r="B6" s="107" t="s">
        <v>151</v>
      </c>
      <c r="C6" s="107" t="s">
        <v>152</v>
      </c>
      <c r="D6" s="107" t="s">
        <v>153</v>
      </c>
      <c r="E6" s="107" t="s">
        <v>154</v>
      </c>
      <c r="F6" s="107" t="s">
        <v>155</v>
      </c>
      <c r="G6" s="107" t="s">
        <v>156</v>
      </c>
      <c r="H6" s="107" t="s">
        <v>191</v>
      </c>
      <c r="I6" s="107" t="s">
        <v>192</v>
      </c>
      <c r="J6" s="107" t="s">
        <v>193</v>
      </c>
    </row>
    <row r="7" ht="15" customHeight="1" spans="1:10">
      <c r="A7" s="107" t="s">
        <v>51</v>
      </c>
      <c r="B7" s="107"/>
      <c r="C7" s="107"/>
      <c r="D7" s="107"/>
      <c r="E7" s="107"/>
      <c r="F7" s="107"/>
      <c r="G7" s="107"/>
      <c r="H7" s="107"/>
      <c r="I7" s="107"/>
      <c r="J7" s="107"/>
    </row>
    <row r="8" ht="22.5" spans="1:10">
      <c r="A8" s="108" t="s">
        <v>268</v>
      </c>
      <c r="B8" s="108" t="s">
        <v>305</v>
      </c>
      <c r="C8" s="108" t="s">
        <v>306</v>
      </c>
      <c r="D8" s="108" t="s">
        <v>307</v>
      </c>
      <c r="E8" s="108" t="s">
        <v>308</v>
      </c>
      <c r="F8" s="108" t="s">
        <v>309</v>
      </c>
      <c r="G8" s="107" t="s">
        <v>310</v>
      </c>
      <c r="H8" s="107" t="s">
        <v>311</v>
      </c>
      <c r="I8" s="108" t="s">
        <v>312</v>
      </c>
      <c r="J8" s="108" t="s">
        <v>313</v>
      </c>
    </row>
    <row r="9" ht="22.5" spans="1:10">
      <c r="A9" s="108"/>
      <c r="B9" s="108" t="s">
        <v>305</v>
      </c>
      <c r="C9" s="108" t="s">
        <v>306</v>
      </c>
      <c r="D9" s="108" t="s">
        <v>307</v>
      </c>
      <c r="E9" s="108" t="s">
        <v>314</v>
      </c>
      <c r="F9" s="108" t="s">
        <v>309</v>
      </c>
      <c r="G9" s="107" t="s">
        <v>315</v>
      </c>
      <c r="H9" s="107" t="s">
        <v>311</v>
      </c>
      <c r="I9" s="108" t="s">
        <v>312</v>
      </c>
      <c r="J9" s="108" t="s">
        <v>316</v>
      </c>
    </row>
    <row r="10" ht="22.5" spans="1:10">
      <c r="A10" s="108"/>
      <c r="B10" s="108" t="s">
        <v>305</v>
      </c>
      <c r="C10" s="108" t="s">
        <v>306</v>
      </c>
      <c r="D10" s="108" t="s">
        <v>307</v>
      </c>
      <c r="E10" s="108" t="s">
        <v>317</v>
      </c>
      <c r="F10" s="108" t="s">
        <v>309</v>
      </c>
      <c r="G10" s="107" t="s">
        <v>153</v>
      </c>
      <c r="H10" s="107" t="s">
        <v>318</v>
      </c>
      <c r="I10" s="108" t="s">
        <v>312</v>
      </c>
      <c r="J10" s="108" t="s">
        <v>319</v>
      </c>
    </row>
    <row r="11" ht="22.5" spans="1:10">
      <c r="A11" s="108"/>
      <c r="B11" s="108" t="s">
        <v>305</v>
      </c>
      <c r="C11" s="108" t="s">
        <v>306</v>
      </c>
      <c r="D11" s="108" t="s">
        <v>307</v>
      </c>
      <c r="E11" s="108" t="s">
        <v>320</v>
      </c>
      <c r="F11" s="108" t="s">
        <v>309</v>
      </c>
      <c r="G11" s="107" t="s">
        <v>152</v>
      </c>
      <c r="H11" s="107" t="s">
        <v>321</v>
      </c>
      <c r="I11" s="108" t="s">
        <v>312</v>
      </c>
      <c r="J11" s="108" t="s">
        <v>322</v>
      </c>
    </row>
    <row r="12" ht="22.5" spans="1:10">
      <c r="A12" s="108"/>
      <c r="B12" s="108" t="s">
        <v>305</v>
      </c>
      <c r="C12" s="108" t="s">
        <v>306</v>
      </c>
      <c r="D12" s="108" t="s">
        <v>307</v>
      </c>
      <c r="E12" s="108" t="s">
        <v>323</v>
      </c>
      <c r="F12" s="108" t="s">
        <v>309</v>
      </c>
      <c r="G12" s="107" t="s">
        <v>324</v>
      </c>
      <c r="H12" s="107" t="s">
        <v>325</v>
      </c>
      <c r="I12" s="108" t="s">
        <v>312</v>
      </c>
      <c r="J12" s="108" t="s">
        <v>326</v>
      </c>
    </row>
    <row r="13" ht="22.5" spans="1:10">
      <c r="A13" s="108"/>
      <c r="B13" s="108" t="s">
        <v>305</v>
      </c>
      <c r="C13" s="108" t="s">
        <v>306</v>
      </c>
      <c r="D13" s="108" t="s">
        <v>307</v>
      </c>
      <c r="E13" s="108" t="s">
        <v>327</v>
      </c>
      <c r="F13" s="108" t="s">
        <v>309</v>
      </c>
      <c r="G13" s="107" t="s">
        <v>151</v>
      </c>
      <c r="H13" s="107" t="s">
        <v>328</v>
      </c>
      <c r="I13" s="108" t="s">
        <v>312</v>
      </c>
      <c r="J13" s="108" t="s">
        <v>329</v>
      </c>
    </row>
    <row r="14" spans="1:10">
      <c r="A14" s="108"/>
      <c r="B14" s="108" t="s">
        <v>305</v>
      </c>
      <c r="C14" s="108" t="s">
        <v>306</v>
      </c>
      <c r="D14" s="108" t="s">
        <v>330</v>
      </c>
      <c r="E14" s="108" t="s">
        <v>331</v>
      </c>
      <c r="F14" s="108" t="s">
        <v>332</v>
      </c>
      <c r="G14" s="107" t="s">
        <v>333</v>
      </c>
      <c r="H14" s="107" t="s">
        <v>325</v>
      </c>
      <c r="I14" s="108" t="s">
        <v>312</v>
      </c>
      <c r="J14" s="108" t="s">
        <v>334</v>
      </c>
    </row>
    <row r="15" spans="1:10">
      <c r="A15" s="108"/>
      <c r="B15" s="108" t="s">
        <v>305</v>
      </c>
      <c r="C15" s="108" t="s">
        <v>306</v>
      </c>
      <c r="D15" s="108" t="s">
        <v>335</v>
      </c>
      <c r="E15" s="108" t="s">
        <v>336</v>
      </c>
      <c r="F15" s="108" t="s">
        <v>309</v>
      </c>
      <c r="G15" s="107" t="s">
        <v>324</v>
      </c>
      <c r="H15" s="107" t="s">
        <v>325</v>
      </c>
      <c r="I15" s="108" t="s">
        <v>312</v>
      </c>
      <c r="J15" s="108" t="s">
        <v>337</v>
      </c>
    </row>
    <row r="16" ht="22.5" spans="1:10">
      <c r="A16" s="108"/>
      <c r="B16" s="108" t="s">
        <v>305</v>
      </c>
      <c r="C16" s="108" t="s">
        <v>306</v>
      </c>
      <c r="D16" s="108" t="s">
        <v>338</v>
      </c>
      <c r="E16" s="108" t="s">
        <v>339</v>
      </c>
      <c r="F16" s="108" t="s">
        <v>332</v>
      </c>
      <c r="G16" s="107" t="s">
        <v>340</v>
      </c>
      <c r="H16" s="107" t="s">
        <v>341</v>
      </c>
      <c r="I16" s="108" t="s">
        <v>312</v>
      </c>
      <c r="J16" s="108" t="s">
        <v>342</v>
      </c>
    </row>
    <row r="17" ht="22.5" spans="1:10">
      <c r="A17" s="108"/>
      <c r="B17" s="108" t="s">
        <v>305</v>
      </c>
      <c r="C17" s="108" t="s">
        <v>343</v>
      </c>
      <c r="D17" s="108" t="s">
        <v>344</v>
      </c>
      <c r="E17" s="108" t="s">
        <v>345</v>
      </c>
      <c r="F17" s="108" t="s">
        <v>309</v>
      </c>
      <c r="G17" s="107" t="s">
        <v>324</v>
      </c>
      <c r="H17" s="107" t="s">
        <v>325</v>
      </c>
      <c r="I17" s="108" t="s">
        <v>312</v>
      </c>
      <c r="J17" s="108" t="s">
        <v>346</v>
      </c>
    </row>
    <row r="18" ht="22.5" spans="1:10">
      <c r="A18" s="108"/>
      <c r="B18" s="108" t="s">
        <v>305</v>
      </c>
      <c r="C18" s="108" t="s">
        <v>347</v>
      </c>
      <c r="D18" s="108" t="s">
        <v>348</v>
      </c>
      <c r="E18" s="108" t="s">
        <v>349</v>
      </c>
      <c r="F18" s="108" t="s">
        <v>309</v>
      </c>
      <c r="G18" s="107" t="s">
        <v>324</v>
      </c>
      <c r="H18" s="107" t="s">
        <v>325</v>
      </c>
      <c r="I18" s="108" t="s">
        <v>312</v>
      </c>
      <c r="J18" s="108" t="s">
        <v>350</v>
      </c>
    </row>
    <row r="19" ht="22.5" spans="1:10">
      <c r="A19" s="108" t="s">
        <v>285</v>
      </c>
      <c r="B19" s="108" t="s">
        <v>351</v>
      </c>
      <c r="C19" s="108" t="s">
        <v>306</v>
      </c>
      <c r="D19" s="108" t="s">
        <v>307</v>
      </c>
      <c r="E19" s="108" t="s">
        <v>352</v>
      </c>
      <c r="F19" s="108" t="s">
        <v>353</v>
      </c>
      <c r="G19" s="107" t="s">
        <v>354</v>
      </c>
      <c r="H19" s="107" t="s">
        <v>341</v>
      </c>
      <c r="I19" s="108" t="s">
        <v>312</v>
      </c>
      <c r="J19" s="108" t="s">
        <v>355</v>
      </c>
    </row>
    <row r="20" spans="1:10">
      <c r="A20" s="108"/>
      <c r="B20" s="108" t="s">
        <v>351</v>
      </c>
      <c r="C20" s="108" t="s">
        <v>306</v>
      </c>
      <c r="D20" s="108" t="s">
        <v>330</v>
      </c>
      <c r="E20" s="108" t="s">
        <v>356</v>
      </c>
      <c r="F20" s="108" t="s">
        <v>332</v>
      </c>
      <c r="G20" s="107" t="s">
        <v>357</v>
      </c>
      <c r="H20" s="107" t="s">
        <v>325</v>
      </c>
      <c r="I20" s="108" t="s">
        <v>312</v>
      </c>
      <c r="J20" s="108" t="s">
        <v>358</v>
      </c>
    </row>
    <row r="21" ht="22.5" spans="1:10">
      <c r="A21" s="108"/>
      <c r="B21" s="108" t="s">
        <v>351</v>
      </c>
      <c r="C21" s="108" t="s">
        <v>306</v>
      </c>
      <c r="D21" s="108" t="s">
        <v>335</v>
      </c>
      <c r="E21" s="108" t="s">
        <v>359</v>
      </c>
      <c r="F21" s="108" t="s">
        <v>332</v>
      </c>
      <c r="G21" s="107" t="s">
        <v>357</v>
      </c>
      <c r="H21" s="107" t="s">
        <v>325</v>
      </c>
      <c r="I21" s="108" t="s">
        <v>312</v>
      </c>
      <c r="J21" s="108" t="s">
        <v>360</v>
      </c>
    </row>
    <row r="22" ht="22.5" spans="1:10">
      <c r="A22" s="108"/>
      <c r="B22" s="108" t="s">
        <v>351</v>
      </c>
      <c r="C22" s="108" t="s">
        <v>306</v>
      </c>
      <c r="D22" s="108" t="s">
        <v>338</v>
      </c>
      <c r="E22" s="108" t="s">
        <v>339</v>
      </c>
      <c r="F22" s="108" t="s">
        <v>332</v>
      </c>
      <c r="G22" s="107" t="s">
        <v>340</v>
      </c>
      <c r="H22" s="107" t="s">
        <v>341</v>
      </c>
      <c r="I22" s="108" t="s">
        <v>312</v>
      </c>
      <c r="J22" s="108" t="s">
        <v>361</v>
      </c>
    </row>
    <row r="23" spans="1:10">
      <c r="A23" s="108"/>
      <c r="B23" s="108" t="s">
        <v>351</v>
      </c>
      <c r="C23" s="108" t="s">
        <v>343</v>
      </c>
      <c r="D23" s="108" t="s">
        <v>344</v>
      </c>
      <c r="E23" s="108" t="s">
        <v>362</v>
      </c>
      <c r="F23" s="108" t="s">
        <v>309</v>
      </c>
      <c r="G23" s="107" t="s">
        <v>324</v>
      </c>
      <c r="H23" s="107" t="s">
        <v>325</v>
      </c>
      <c r="I23" s="108" t="s">
        <v>312</v>
      </c>
      <c r="J23" s="108" t="s">
        <v>363</v>
      </c>
    </row>
    <row r="24" spans="1:10">
      <c r="A24" s="108"/>
      <c r="B24" s="108" t="s">
        <v>351</v>
      </c>
      <c r="C24" s="108" t="s">
        <v>347</v>
      </c>
      <c r="D24" s="108" t="s">
        <v>348</v>
      </c>
      <c r="E24" s="108" t="s">
        <v>364</v>
      </c>
      <c r="F24" s="108" t="s">
        <v>309</v>
      </c>
      <c r="G24" s="107" t="s">
        <v>324</v>
      </c>
      <c r="H24" s="107" t="s">
        <v>325</v>
      </c>
      <c r="I24" s="108" t="s">
        <v>312</v>
      </c>
      <c r="J24" s="108" t="s">
        <v>365</v>
      </c>
    </row>
    <row r="25" ht="22.5" spans="1:10">
      <c r="A25" s="108" t="s">
        <v>289</v>
      </c>
      <c r="B25" s="108" t="s">
        <v>366</v>
      </c>
      <c r="C25" s="108" t="s">
        <v>306</v>
      </c>
      <c r="D25" s="108" t="s">
        <v>307</v>
      </c>
      <c r="E25" s="108" t="s">
        <v>367</v>
      </c>
      <c r="F25" s="108" t="s">
        <v>309</v>
      </c>
      <c r="G25" s="107" t="s">
        <v>368</v>
      </c>
      <c r="H25" s="107" t="s">
        <v>311</v>
      </c>
      <c r="I25" s="108" t="s">
        <v>312</v>
      </c>
      <c r="J25" s="108" t="s">
        <v>369</v>
      </c>
    </row>
    <row r="26" spans="1:10">
      <c r="A26" s="108"/>
      <c r="B26" s="108" t="s">
        <v>366</v>
      </c>
      <c r="C26" s="108" t="s">
        <v>306</v>
      </c>
      <c r="D26" s="108" t="s">
        <v>330</v>
      </c>
      <c r="E26" s="108" t="s">
        <v>370</v>
      </c>
      <c r="F26" s="108" t="s">
        <v>332</v>
      </c>
      <c r="G26" s="107" t="s">
        <v>357</v>
      </c>
      <c r="H26" s="107" t="s">
        <v>325</v>
      </c>
      <c r="I26" s="108" t="s">
        <v>312</v>
      </c>
      <c r="J26" s="108" t="s">
        <v>371</v>
      </c>
    </row>
    <row r="27" spans="1:10">
      <c r="A27" s="108"/>
      <c r="B27" s="108" t="s">
        <v>366</v>
      </c>
      <c r="C27" s="108" t="s">
        <v>306</v>
      </c>
      <c r="D27" s="108" t="s">
        <v>335</v>
      </c>
      <c r="E27" s="108" t="s">
        <v>372</v>
      </c>
      <c r="F27" s="108" t="s">
        <v>309</v>
      </c>
      <c r="G27" s="107" t="s">
        <v>333</v>
      </c>
      <c r="H27" s="107" t="s">
        <v>325</v>
      </c>
      <c r="I27" s="108" t="s">
        <v>312</v>
      </c>
      <c r="J27" s="108" t="s">
        <v>373</v>
      </c>
    </row>
    <row r="28" ht="22.5" spans="1:10">
      <c r="A28" s="108"/>
      <c r="B28" s="108" t="s">
        <v>366</v>
      </c>
      <c r="C28" s="108" t="s">
        <v>306</v>
      </c>
      <c r="D28" s="108" t="s">
        <v>338</v>
      </c>
      <c r="E28" s="108" t="s">
        <v>339</v>
      </c>
      <c r="F28" s="108" t="s">
        <v>332</v>
      </c>
      <c r="G28" s="107" t="s">
        <v>340</v>
      </c>
      <c r="H28" s="107" t="s">
        <v>341</v>
      </c>
      <c r="I28" s="108" t="s">
        <v>312</v>
      </c>
      <c r="J28" s="108" t="s">
        <v>361</v>
      </c>
    </row>
    <row r="29" spans="1:10">
      <c r="A29" s="108"/>
      <c r="B29" s="108" t="s">
        <v>366</v>
      </c>
      <c r="C29" s="108" t="s">
        <v>343</v>
      </c>
      <c r="D29" s="108" t="s">
        <v>344</v>
      </c>
      <c r="E29" s="108" t="s">
        <v>374</v>
      </c>
      <c r="F29" s="108" t="s">
        <v>332</v>
      </c>
      <c r="G29" s="107" t="s">
        <v>375</v>
      </c>
      <c r="H29" s="107" t="s">
        <v>376</v>
      </c>
      <c r="I29" s="108" t="s">
        <v>377</v>
      </c>
      <c r="J29" s="108" t="s">
        <v>378</v>
      </c>
    </row>
    <row r="30" spans="1:10">
      <c r="A30" s="108"/>
      <c r="B30" s="108" t="s">
        <v>366</v>
      </c>
      <c r="C30" s="108" t="s">
        <v>347</v>
      </c>
      <c r="D30" s="108" t="s">
        <v>348</v>
      </c>
      <c r="E30" s="108" t="s">
        <v>379</v>
      </c>
      <c r="F30" s="108" t="s">
        <v>309</v>
      </c>
      <c r="G30" s="107" t="s">
        <v>324</v>
      </c>
      <c r="H30" s="107" t="s">
        <v>325</v>
      </c>
      <c r="I30" s="108" t="s">
        <v>312</v>
      </c>
      <c r="J30" s="108" t="s">
        <v>380</v>
      </c>
    </row>
    <row r="31" ht="22.5" spans="1:10">
      <c r="A31" s="108" t="s">
        <v>259</v>
      </c>
      <c r="B31" s="108" t="s">
        <v>381</v>
      </c>
      <c r="C31" s="108" t="s">
        <v>306</v>
      </c>
      <c r="D31" s="108" t="s">
        <v>307</v>
      </c>
      <c r="E31" s="108" t="s">
        <v>308</v>
      </c>
      <c r="F31" s="108" t="s">
        <v>309</v>
      </c>
      <c r="G31" s="107" t="s">
        <v>310</v>
      </c>
      <c r="H31" s="107" t="s">
        <v>382</v>
      </c>
      <c r="I31" s="108" t="s">
        <v>312</v>
      </c>
      <c r="J31" s="108" t="s">
        <v>313</v>
      </c>
    </row>
    <row r="32" ht="22.5" spans="1:10">
      <c r="A32" s="108"/>
      <c r="B32" s="108" t="s">
        <v>381</v>
      </c>
      <c r="C32" s="108" t="s">
        <v>306</v>
      </c>
      <c r="D32" s="108" t="s">
        <v>307</v>
      </c>
      <c r="E32" s="108" t="s">
        <v>314</v>
      </c>
      <c r="F32" s="108" t="s">
        <v>309</v>
      </c>
      <c r="G32" s="107" t="s">
        <v>315</v>
      </c>
      <c r="H32" s="107" t="s">
        <v>382</v>
      </c>
      <c r="I32" s="108" t="s">
        <v>312</v>
      </c>
      <c r="J32" s="108" t="s">
        <v>316</v>
      </c>
    </row>
    <row r="33" spans="1:10">
      <c r="A33" s="108"/>
      <c r="B33" s="108" t="s">
        <v>381</v>
      </c>
      <c r="C33" s="108" t="s">
        <v>306</v>
      </c>
      <c r="D33" s="108" t="s">
        <v>330</v>
      </c>
      <c r="E33" s="108" t="s">
        <v>331</v>
      </c>
      <c r="F33" s="108" t="s">
        <v>309</v>
      </c>
      <c r="G33" s="107" t="s">
        <v>333</v>
      </c>
      <c r="H33" s="107" t="s">
        <v>325</v>
      </c>
      <c r="I33" s="108" t="s">
        <v>312</v>
      </c>
      <c r="J33" s="108" t="s">
        <v>334</v>
      </c>
    </row>
    <row r="34" spans="1:10">
      <c r="A34" s="108"/>
      <c r="B34" s="108" t="s">
        <v>381</v>
      </c>
      <c r="C34" s="108" t="s">
        <v>306</v>
      </c>
      <c r="D34" s="108" t="s">
        <v>335</v>
      </c>
      <c r="E34" s="108" t="s">
        <v>383</v>
      </c>
      <c r="F34" s="108" t="s">
        <v>309</v>
      </c>
      <c r="G34" s="107" t="s">
        <v>324</v>
      </c>
      <c r="H34" s="107" t="s">
        <v>325</v>
      </c>
      <c r="I34" s="108" t="s">
        <v>312</v>
      </c>
      <c r="J34" s="108" t="s">
        <v>384</v>
      </c>
    </row>
    <row r="35" ht="22.5" spans="1:10">
      <c r="A35" s="108"/>
      <c r="B35" s="108" t="s">
        <v>381</v>
      </c>
      <c r="C35" s="108" t="s">
        <v>306</v>
      </c>
      <c r="D35" s="108" t="s">
        <v>338</v>
      </c>
      <c r="E35" s="108" t="s">
        <v>339</v>
      </c>
      <c r="F35" s="108" t="s">
        <v>332</v>
      </c>
      <c r="G35" s="107" t="s">
        <v>385</v>
      </c>
      <c r="H35" s="107" t="s">
        <v>386</v>
      </c>
      <c r="I35" s="108" t="s">
        <v>312</v>
      </c>
      <c r="J35" s="108" t="s">
        <v>387</v>
      </c>
    </row>
    <row r="36" ht="22.5" spans="1:10">
      <c r="A36" s="108"/>
      <c r="B36" s="108" t="s">
        <v>381</v>
      </c>
      <c r="C36" s="108" t="s">
        <v>343</v>
      </c>
      <c r="D36" s="108" t="s">
        <v>344</v>
      </c>
      <c r="E36" s="108" t="s">
        <v>388</v>
      </c>
      <c r="F36" s="108" t="s">
        <v>309</v>
      </c>
      <c r="G36" s="107" t="s">
        <v>193</v>
      </c>
      <c r="H36" s="107" t="s">
        <v>318</v>
      </c>
      <c r="I36" s="108" t="s">
        <v>312</v>
      </c>
      <c r="J36" s="108" t="s">
        <v>389</v>
      </c>
    </row>
    <row r="37" ht="22.5" spans="1:10">
      <c r="A37" s="108"/>
      <c r="B37" s="108" t="s">
        <v>381</v>
      </c>
      <c r="C37" s="108" t="s">
        <v>347</v>
      </c>
      <c r="D37" s="108" t="s">
        <v>348</v>
      </c>
      <c r="E37" s="108" t="s">
        <v>390</v>
      </c>
      <c r="F37" s="108" t="s">
        <v>309</v>
      </c>
      <c r="G37" s="107" t="s">
        <v>333</v>
      </c>
      <c r="H37" s="107" t="s">
        <v>325</v>
      </c>
      <c r="I37" s="108" t="s">
        <v>312</v>
      </c>
      <c r="J37" s="108" t="s">
        <v>391</v>
      </c>
    </row>
    <row r="38"/>
  </sheetData>
  <mergeCells count="10">
    <mergeCell ref="A3:J3"/>
    <mergeCell ref="A4:H4"/>
    <mergeCell ref="A8:A18"/>
    <mergeCell ref="A19:A24"/>
    <mergeCell ref="A25:A30"/>
    <mergeCell ref="A31:A37"/>
    <mergeCell ref="B8:B18"/>
    <mergeCell ref="B19:B24"/>
    <mergeCell ref="B25:B30"/>
    <mergeCell ref="B31:B37"/>
  </mergeCells>
  <printOptions horizontalCentered="1"/>
  <pageMargins left="0.393055555555556" right="0.393055555555556" top="0.472222222222222" bottom="0.236111111111111" header="0.354166666666667" footer="0.236111111111111"/>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陈丽娟</cp:lastModifiedBy>
  <dcterms:created xsi:type="dcterms:W3CDTF">2025-01-21T02:50:00Z</dcterms:created>
  <dcterms:modified xsi:type="dcterms:W3CDTF">2025-03-12T08:27:42Z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2052-12.1.0.18276</vt:lpwstr>
  </property>
</Properties>
</file>