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测算表" sheetId="34" r:id="rId1"/>
  </sheets>
  <definedNames>
    <definedName name="_xlnm._FilterDatabase" localSheetId="0" hidden="1">测算表!$A$7:$Q$14</definedName>
    <definedName name="_xlnm.Print_Titles" localSheetId="0">测算表!$A:$A,测算表!$2:$6</definedName>
  </definedNames>
  <calcPr calcId="144525"/>
</workbook>
</file>

<file path=xl/sharedStrings.xml><?xml version="1.0" encoding="utf-8"?>
<sst xmlns="http://schemas.openxmlformats.org/spreadsheetml/2006/main" count="38" uniqueCount="33">
  <si>
    <t>附件</t>
  </si>
  <si>
    <t>提前下达2024年中央财政衔接推进乡村振兴补助资金分配表</t>
  </si>
  <si>
    <t>单位：万元</t>
  </si>
  <si>
    <t>地区</t>
  </si>
  <si>
    <t>原贫困县标识</t>
  </si>
  <si>
    <t>乡村振兴重点帮扶县</t>
  </si>
  <si>
    <t>总计</t>
  </si>
  <si>
    <t>巩固拓展脱贫攻坚成果和乡村振兴任务</t>
  </si>
  <si>
    <t>少数民族发展任务</t>
  </si>
  <si>
    <t>以工代赈任务</t>
  </si>
  <si>
    <t>欠发达国有农场巩固提升任务</t>
  </si>
  <si>
    <t>欠发达国有林场巩固提升任务</t>
  </si>
  <si>
    <t>备注</t>
  </si>
  <si>
    <t>金额</t>
  </si>
  <si>
    <t>其中部分重要分配因素：</t>
  </si>
  <si>
    <t>易地扶贫搬迁后续产业扶持</t>
  </si>
  <si>
    <t>规划内易地扶贫搬迁贷款贴息补助</t>
  </si>
  <si>
    <t>雨露计划规模</t>
  </si>
  <si>
    <t>小额信贷规模</t>
  </si>
  <si>
    <t>支出进度及审计问题整改</t>
  </si>
  <si>
    <t>发展新型农村集体经济</t>
  </si>
  <si>
    <t>德宏州合计</t>
  </si>
  <si>
    <t>德宏州本级</t>
  </si>
  <si>
    <t>规划内易地扶贫搬迁贷款贴息补助资金245万元下达县级：梁河县210.7万元、瑞丽市34.3万元。</t>
  </si>
  <si>
    <t>县级小计</t>
  </si>
  <si>
    <t>芒市</t>
  </si>
  <si>
    <t>贫困</t>
  </si>
  <si>
    <t>梁河县</t>
  </si>
  <si>
    <t>省级</t>
  </si>
  <si>
    <t>盈江县</t>
  </si>
  <si>
    <t>陇川县</t>
  </si>
  <si>
    <t>瑞丽市</t>
  </si>
  <si>
    <t>非贫困县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</si>
</sst>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30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color theme="1"/>
      <name val="黑体"/>
      <charset val="134"/>
    </font>
    <font>
      <b/>
      <sz val="16"/>
      <color theme="1"/>
      <name val="宋体"/>
      <charset val="134"/>
      <scheme val="minor"/>
    </font>
    <font>
      <b/>
      <sz val="9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9"/>
      <name val="宋体"/>
      <charset val="134"/>
    </font>
    <font>
      <sz val="11"/>
      <color rgb="FFFA7D00"/>
      <name val="宋体"/>
      <charset val="0"/>
      <scheme val="minor"/>
    </font>
    <font>
      <sz val="12"/>
      <name val="宋体"/>
      <charset val="134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7" fillId="7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1" borderId="11" applyNumberFormat="0" applyFon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3" fillId="3" borderId="12" applyNumberFormat="0" applyAlignment="0" applyProtection="0">
      <alignment vertical="center"/>
    </xf>
    <xf numFmtId="0" fontId="10" fillId="3" borderId="8" applyNumberFormat="0" applyAlignment="0" applyProtection="0">
      <alignment vertical="center"/>
    </xf>
    <xf numFmtId="0" fontId="24" fillId="17" borderId="13" applyNumberFormat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0" borderId="0"/>
    <xf numFmtId="0" fontId="28" fillId="0" borderId="15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25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27" fillId="0" borderId="0">
      <alignment vertical="center"/>
    </xf>
    <xf numFmtId="0" fontId="12" fillId="32" borderId="0" applyNumberFormat="0" applyBorder="0" applyAlignment="0" applyProtection="0">
      <alignment vertical="center"/>
    </xf>
    <xf numFmtId="0" fontId="27" fillId="0" borderId="0">
      <alignment vertical="center"/>
    </xf>
    <xf numFmtId="0" fontId="25" fillId="0" borderId="0" applyAlignment="0">
      <alignment vertical="top" wrapText="1"/>
      <protection locked="0"/>
    </xf>
    <xf numFmtId="0" fontId="27" fillId="0" borderId="0">
      <alignment vertical="center"/>
    </xf>
  </cellStyleXfs>
  <cellXfs count="31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2" fillId="0" borderId="0" xfId="0" applyFont="1" applyFill="1">
      <alignment vertical="center"/>
    </xf>
    <xf numFmtId="0" fontId="4" fillId="0" borderId="0" xfId="0" applyFont="1" applyFill="1" applyAlignment="1" applyProtection="1">
      <alignment horizontal="center" vertical="center"/>
      <protection locked="0"/>
    </xf>
    <xf numFmtId="0" fontId="2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 applyProtection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vertical="center"/>
    </xf>
    <xf numFmtId="0" fontId="5" fillId="0" borderId="5" xfId="0" applyNumberFormat="1" applyFont="1" applyFill="1" applyBorder="1" applyAlignment="1">
      <alignment vertical="center"/>
    </xf>
    <xf numFmtId="0" fontId="5" fillId="0" borderId="6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vertical="center" wrapText="1"/>
    </xf>
    <xf numFmtId="0" fontId="6" fillId="0" borderId="2" xfId="0" applyFont="1" applyFill="1" applyBorder="1" applyAlignment="1" applyProtection="1">
      <alignment horizontal="center" vertical="center"/>
    </xf>
    <xf numFmtId="0" fontId="5" fillId="0" borderId="2" xfId="0" applyNumberFormat="1" applyFont="1" applyFill="1" applyBorder="1" applyAlignment="1" applyProtection="1">
      <alignment horizontal="right" vertical="center"/>
    </xf>
    <xf numFmtId="0" fontId="2" fillId="0" borderId="2" xfId="0" applyFont="1" applyFill="1" applyBorder="1" applyAlignment="1" applyProtection="1">
      <alignment vertical="center" wrapText="1"/>
    </xf>
    <xf numFmtId="0" fontId="2" fillId="0" borderId="2" xfId="0" applyFont="1" applyFill="1" applyBorder="1" applyAlignment="1" applyProtection="1">
      <alignment horizontal="center" vertical="center"/>
    </xf>
    <xf numFmtId="0" fontId="7" fillId="0" borderId="2" xfId="0" applyNumberFormat="1" applyFont="1" applyFill="1" applyBorder="1" applyAlignment="1" applyProtection="1">
      <alignment horizontal="right" vertical="center"/>
    </xf>
    <xf numFmtId="0" fontId="2" fillId="0" borderId="2" xfId="0" applyFont="1" applyFill="1" applyBorder="1" applyAlignment="1" applyProtection="1">
      <alignment horizontal="left" vertical="center" wrapText="1"/>
    </xf>
    <xf numFmtId="0" fontId="2" fillId="0" borderId="0" xfId="0" applyFont="1" applyFill="1" applyAlignment="1">
      <alignment horizontal="right" vertical="center"/>
    </xf>
    <xf numFmtId="0" fontId="8" fillId="0" borderId="0" xfId="0" applyFont="1" applyFill="1" applyAlignment="1">
      <alignment horizontal="right" vertical="center"/>
    </xf>
    <xf numFmtId="0" fontId="5" fillId="0" borderId="7" xfId="0" applyNumberFormat="1" applyFont="1" applyFill="1" applyBorder="1" applyAlignment="1">
      <alignment vertical="center"/>
    </xf>
    <xf numFmtId="0" fontId="1" fillId="0" borderId="2" xfId="0" applyFont="1" applyFill="1" applyBorder="1">
      <alignment vertical="center"/>
    </xf>
    <xf numFmtId="0" fontId="2" fillId="0" borderId="2" xfId="0" applyFont="1" applyFill="1" applyBorder="1" applyAlignment="1">
      <alignment vertical="center" wrapText="1"/>
    </xf>
    <xf numFmtId="0" fontId="0" fillId="0" borderId="2" xfId="0" applyFill="1" applyBorder="1">
      <alignment vertical="center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常规_1998—2004年决算资料整理第三部分 2" xfId="30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常规 3 2" xfId="41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常规_2011年" xfId="50"/>
    <cellStyle name="60% - 强调文字颜色 6" xfId="51" builtinId="52"/>
    <cellStyle name="常规 2" xfId="52"/>
    <cellStyle name="常规_扶持人口较少民族发展动态监测系统15" xfId="53"/>
    <cellStyle name="常规 4" xfId="54"/>
  </cellStyles>
  <tableStyles count="0" defaultTableStyle="TableStyleMedium2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5"/>
  <sheetViews>
    <sheetView tabSelected="1" zoomScale="120" zoomScaleNormal="120" workbookViewId="0">
      <selection activeCell="Q1" sqref="Q1"/>
    </sheetView>
  </sheetViews>
  <sheetFormatPr defaultColWidth="9" defaultRowHeight="13.5"/>
  <cols>
    <col min="1" max="1" width="9.70833333333333" style="3" customWidth="1"/>
    <col min="2" max="2" width="8.125" style="4" customWidth="1"/>
    <col min="3" max="3" width="7" style="4" customWidth="1"/>
    <col min="4" max="4" width="9.10833333333333" style="4" customWidth="1"/>
    <col min="5" max="5" width="8.375" style="5" customWidth="1"/>
    <col min="6" max="7" width="7.79166666666667" style="5" customWidth="1"/>
    <col min="8" max="8" width="7.19166666666667" style="5" customWidth="1"/>
    <col min="9" max="9" width="7.2" style="5" customWidth="1"/>
    <col min="10" max="10" width="8.23333333333333" style="5" customWidth="1"/>
    <col min="11" max="11" width="7.49166666666667" style="5" customWidth="1"/>
    <col min="12" max="12" width="7.05833333333333" style="5" customWidth="1"/>
    <col min="13" max="13" width="6.90833333333333" style="1" customWidth="1"/>
    <col min="14" max="15" width="6.76666666666667" style="1" customWidth="1"/>
    <col min="16" max="16" width="16.875" style="1" customWidth="1"/>
    <col min="17" max="17" width="9" style="1" customWidth="1"/>
    <col min="18" max="16384" width="9" style="1"/>
  </cols>
  <sheetData>
    <row r="1" ht="18" customHeight="1" spans="1:12">
      <c r="A1" s="6" t="s">
        <v>0</v>
      </c>
      <c r="D1" s="7"/>
      <c r="E1" s="1"/>
      <c r="F1" s="1"/>
      <c r="G1" s="1"/>
      <c r="H1" s="1"/>
      <c r="I1" s="1"/>
      <c r="J1" s="1"/>
      <c r="K1" s="1"/>
      <c r="L1" s="1"/>
    </row>
    <row r="2" ht="30" customHeight="1" spans="1:16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</row>
    <row r="3" ht="18" customHeight="1" spans="1:16">
      <c r="A3" s="9"/>
      <c r="B3" s="5"/>
      <c r="C3" s="5"/>
      <c r="D3" s="5"/>
      <c r="O3" s="25"/>
      <c r="P3" s="26" t="s">
        <v>2</v>
      </c>
    </row>
    <row r="4" s="1" customFormat="1" ht="23" customHeight="1" spans="1:16">
      <c r="A4" s="10" t="s">
        <v>3</v>
      </c>
      <c r="B4" s="10" t="s">
        <v>4</v>
      </c>
      <c r="C4" s="10" t="s">
        <v>5</v>
      </c>
      <c r="D4" s="11" t="s">
        <v>6</v>
      </c>
      <c r="E4" s="12" t="s">
        <v>7</v>
      </c>
      <c r="F4" s="12"/>
      <c r="G4" s="12"/>
      <c r="H4" s="12"/>
      <c r="I4" s="12"/>
      <c r="J4" s="12"/>
      <c r="K4" s="12"/>
      <c r="L4" s="14" t="s">
        <v>8</v>
      </c>
      <c r="M4" s="14" t="s">
        <v>9</v>
      </c>
      <c r="N4" s="14" t="s">
        <v>10</v>
      </c>
      <c r="O4" s="14" t="s">
        <v>11</v>
      </c>
      <c r="P4" s="14" t="s">
        <v>12</v>
      </c>
    </row>
    <row r="5" s="1" customFormat="1" ht="21" customHeight="1" spans="1:16">
      <c r="A5" s="13"/>
      <c r="B5" s="13"/>
      <c r="C5" s="13"/>
      <c r="D5" s="11"/>
      <c r="E5" s="14" t="s">
        <v>13</v>
      </c>
      <c r="F5" s="15" t="s">
        <v>14</v>
      </c>
      <c r="G5" s="16"/>
      <c r="H5" s="16"/>
      <c r="I5" s="16"/>
      <c r="J5" s="16"/>
      <c r="K5" s="27"/>
      <c r="L5" s="14"/>
      <c r="M5" s="14"/>
      <c r="N5" s="14"/>
      <c r="O5" s="14"/>
      <c r="P5" s="14"/>
    </row>
    <row r="6" s="2" customFormat="1" ht="55" customHeight="1" spans="1:16">
      <c r="A6" s="17"/>
      <c r="B6" s="17"/>
      <c r="C6" s="17"/>
      <c r="D6" s="11"/>
      <c r="E6" s="14"/>
      <c r="F6" s="14" t="s">
        <v>15</v>
      </c>
      <c r="G6" s="14" t="s">
        <v>16</v>
      </c>
      <c r="H6" s="14" t="s">
        <v>17</v>
      </c>
      <c r="I6" s="14" t="s">
        <v>18</v>
      </c>
      <c r="J6" s="14" t="s">
        <v>19</v>
      </c>
      <c r="K6" s="14" t="s">
        <v>20</v>
      </c>
      <c r="L6" s="14"/>
      <c r="M6" s="14"/>
      <c r="N6" s="14"/>
      <c r="O6" s="14"/>
      <c r="P6" s="14"/>
    </row>
    <row r="7" s="2" customFormat="1" ht="27" customHeight="1" spans="1:16">
      <c r="A7" s="18" t="s">
        <v>21</v>
      </c>
      <c r="B7" s="19">
        <v>1</v>
      </c>
      <c r="C7" s="19"/>
      <c r="D7" s="20">
        <f>D8+D9</f>
        <v>36911</v>
      </c>
      <c r="E7" s="20">
        <v>32259</v>
      </c>
      <c r="F7" s="20">
        <f t="shared" ref="F7:O7" si="0">F8+F9</f>
        <v>0</v>
      </c>
      <c r="G7" s="20">
        <f t="shared" si="0"/>
        <v>380</v>
      </c>
      <c r="H7" s="20">
        <f t="shared" si="0"/>
        <v>1534</v>
      </c>
      <c r="I7" s="20">
        <f t="shared" si="0"/>
        <v>2348</v>
      </c>
      <c r="J7" s="20">
        <f t="shared" si="0"/>
        <v>3251</v>
      </c>
      <c r="K7" s="20">
        <f t="shared" si="0"/>
        <v>1820</v>
      </c>
      <c r="L7" s="20">
        <f t="shared" si="0"/>
        <v>3390</v>
      </c>
      <c r="M7" s="20">
        <f t="shared" si="0"/>
        <v>634</v>
      </c>
      <c r="N7" s="20">
        <f t="shared" si="0"/>
        <v>484</v>
      </c>
      <c r="O7" s="20">
        <f t="shared" si="0"/>
        <v>144</v>
      </c>
      <c r="P7" s="28"/>
    </row>
    <row r="8" ht="64" customHeight="1" spans="1:17">
      <c r="A8" s="21" t="s">
        <v>22</v>
      </c>
      <c r="B8" s="22">
        <v>2</v>
      </c>
      <c r="C8" s="22"/>
      <c r="D8" s="23">
        <f>E8+L8+M8+N8+O8</f>
        <v>245</v>
      </c>
      <c r="E8" s="23">
        <v>245</v>
      </c>
      <c r="F8" s="23"/>
      <c r="G8" s="23">
        <v>245</v>
      </c>
      <c r="H8" s="23"/>
      <c r="I8" s="23"/>
      <c r="J8" s="23"/>
      <c r="K8" s="23"/>
      <c r="L8" s="23">
        <v>0</v>
      </c>
      <c r="M8" s="23"/>
      <c r="N8" s="23"/>
      <c r="O8" s="23"/>
      <c r="P8" s="29" t="s">
        <v>23</v>
      </c>
      <c r="Q8" s="2"/>
    </row>
    <row r="9" s="1" customFormat="1" ht="27" customHeight="1" spans="1:17">
      <c r="A9" s="21" t="s">
        <v>24</v>
      </c>
      <c r="B9" s="22">
        <v>3</v>
      </c>
      <c r="C9" s="22"/>
      <c r="D9" s="20">
        <f>SUM(D10:D14)</f>
        <v>36666</v>
      </c>
      <c r="E9" s="20">
        <v>32014</v>
      </c>
      <c r="F9" s="20">
        <f t="shared" ref="F9:O9" si="1">SUM(F10:F14)</f>
        <v>0</v>
      </c>
      <c r="G9" s="20">
        <f t="shared" si="1"/>
        <v>135</v>
      </c>
      <c r="H9" s="20">
        <f t="shared" si="1"/>
        <v>1534</v>
      </c>
      <c r="I9" s="20">
        <f t="shared" si="1"/>
        <v>2348</v>
      </c>
      <c r="J9" s="20">
        <f t="shared" si="1"/>
        <v>3251</v>
      </c>
      <c r="K9" s="20">
        <f t="shared" si="1"/>
        <v>1820</v>
      </c>
      <c r="L9" s="20">
        <f t="shared" si="1"/>
        <v>3390</v>
      </c>
      <c r="M9" s="20">
        <f t="shared" si="1"/>
        <v>634</v>
      </c>
      <c r="N9" s="20">
        <f t="shared" si="1"/>
        <v>484</v>
      </c>
      <c r="O9" s="20">
        <f t="shared" si="1"/>
        <v>144</v>
      </c>
      <c r="P9" s="30"/>
      <c r="Q9" s="2"/>
    </row>
    <row r="10" ht="27" customHeight="1" spans="1:17">
      <c r="A10" s="24" t="s">
        <v>25</v>
      </c>
      <c r="B10" s="22" t="s">
        <v>26</v>
      </c>
      <c r="C10" s="22"/>
      <c r="D10" s="23">
        <f t="shared" ref="D10:D14" si="2">E10+L10+M10+N10+O10</f>
        <v>5210</v>
      </c>
      <c r="E10" s="23">
        <v>3845</v>
      </c>
      <c r="F10" s="23"/>
      <c r="G10" s="23"/>
      <c r="H10" s="23">
        <v>302</v>
      </c>
      <c r="I10" s="23">
        <v>230</v>
      </c>
      <c r="J10" s="23">
        <v>519</v>
      </c>
      <c r="K10" s="23">
        <v>490</v>
      </c>
      <c r="L10" s="23">
        <v>880</v>
      </c>
      <c r="M10" s="23">
        <v>244</v>
      </c>
      <c r="N10" s="23">
        <v>241</v>
      </c>
      <c r="O10" s="23"/>
      <c r="P10" s="30"/>
      <c r="Q10" s="2"/>
    </row>
    <row r="11" ht="27" customHeight="1" spans="1:17">
      <c r="A11" s="24" t="s">
        <v>27</v>
      </c>
      <c r="B11" s="22" t="s">
        <v>26</v>
      </c>
      <c r="C11" s="22" t="s">
        <v>28</v>
      </c>
      <c r="D11" s="23">
        <f t="shared" si="2"/>
        <v>9540</v>
      </c>
      <c r="E11" s="23">
        <v>8590</v>
      </c>
      <c r="F11" s="23"/>
      <c r="G11" s="23">
        <v>116</v>
      </c>
      <c r="H11" s="23">
        <v>316</v>
      </c>
      <c r="I11" s="23">
        <v>537</v>
      </c>
      <c r="J11" s="23">
        <v>737</v>
      </c>
      <c r="K11" s="23">
        <v>490</v>
      </c>
      <c r="L11" s="23">
        <v>560</v>
      </c>
      <c r="M11" s="23">
        <v>390</v>
      </c>
      <c r="N11" s="23"/>
      <c r="O11" s="23"/>
      <c r="P11" s="30"/>
      <c r="Q11" s="2"/>
    </row>
    <row r="12" ht="27" customHeight="1" spans="1:17">
      <c r="A12" s="24" t="s">
        <v>29</v>
      </c>
      <c r="B12" s="22" t="s">
        <v>26</v>
      </c>
      <c r="C12" s="22" t="s">
        <v>28</v>
      </c>
      <c r="D12" s="23">
        <f t="shared" si="2"/>
        <v>10523</v>
      </c>
      <c r="E12" s="23">
        <v>9450</v>
      </c>
      <c r="F12" s="23"/>
      <c r="G12" s="23"/>
      <c r="H12" s="23">
        <v>509</v>
      </c>
      <c r="I12" s="23">
        <v>1042</v>
      </c>
      <c r="J12" s="23">
        <v>608</v>
      </c>
      <c r="K12" s="23">
        <v>630</v>
      </c>
      <c r="L12" s="23">
        <v>830</v>
      </c>
      <c r="M12" s="23"/>
      <c r="N12" s="23">
        <v>243</v>
      </c>
      <c r="O12" s="23"/>
      <c r="P12" s="30"/>
      <c r="Q12" s="2"/>
    </row>
    <row r="13" ht="27" customHeight="1" spans="1:17">
      <c r="A13" s="24" t="s">
        <v>30</v>
      </c>
      <c r="B13" s="22" t="s">
        <v>26</v>
      </c>
      <c r="C13" s="22" t="s">
        <v>28</v>
      </c>
      <c r="D13" s="23">
        <f t="shared" si="2"/>
        <v>8133</v>
      </c>
      <c r="E13" s="23">
        <v>7488</v>
      </c>
      <c r="F13" s="23"/>
      <c r="G13" s="23"/>
      <c r="H13" s="23">
        <v>263</v>
      </c>
      <c r="I13" s="23">
        <v>389</v>
      </c>
      <c r="J13" s="23">
        <v>693</v>
      </c>
      <c r="K13" s="23">
        <v>210</v>
      </c>
      <c r="L13" s="23">
        <v>560</v>
      </c>
      <c r="M13" s="23"/>
      <c r="N13" s="23"/>
      <c r="O13" s="23">
        <v>85</v>
      </c>
      <c r="P13" s="30"/>
      <c r="Q13" s="2"/>
    </row>
    <row r="14" ht="27" customHeight="1" spans="1:17">
      <c r="A14" s="24" t="s">
        <v>31</v>
      </c>
      <c r="B14" s="22" t="s">
        <v>32</v>
      </c>
      <c r="C14" s="22"/>
      <c r="D14" s="23">
        <f t="shared" si="2"/>
        <v>3260</v>
      </c>
      <c r="E14" s="23">
        <v>2641</v>
      </c>
      <c r="F14" s="23"/>
      <c r="G14" s="23">
        <v>19</v>
      </c>
      <c r="H14" s="23">
        <v>144</v>
      </c>
      <c r="I14" s="23">
        <v>150</v>
      </c>
      <c r="J14" s="23">
        <v>694</v>
      </c>
      <c r="K14" s="23">
        <v>0</v>
      </c>
      <c r="L14" s="23">
        <v>560</v>
      </c>
      <c r="M14" s="23"/>
      <c r="N14" s="23"/>
      <c r="O14" s="23">
        <v>59</v>
      </c>
      <c r="P14" s="30"/>
      <c r="Q14" s="2"/>
    </row>
    <row r="15" spans="1:1">
      <c r="A15" s="4"/>
    </row>
  </sheetData>
  <mergeCells count="12">
    <mergeCell ref="A2:P2"/>
    <mergeCell ref="E4:K4"/>
    <mergeCell ref="A4:A6"/>
    <mergeCell ref="B4:B6"/>
    <mergeCell ref="C4:C6"/>
    <mergeCell ref="D4:D6"/>
    <mergeCell ref="E5:E6"/>
    <mergeCell ref="L4:L6"/>
    <mergeCell ref="M4:M6"/>
    <mergeCell ref="N4:N6"/>
    <mergeCell ref="O4:O6"/>
    <mergeCell ref="P4:P6"/>
  </mergeCells>
  <printOptions horizontalCentered="1"/>
  <pageMargins left="0.751388888888889" right="0.751388888888889" top="1" bottom="1" header="0.5" footer="0.5"/>
  <pageSetup paperSize="9" fitToHeight="0" orientation="landscape" horizontalDpi="600"/>
  <headerFooter>
    <oddFooter>&amp;C第 &amp;P 页，共 &amp;N 页</oddFooter>
  </headerFooter>
  <ignoredErrors>
    <ignoredError sqref="D9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测算表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</dc:creator>
  <cp:lastModifiedBy>苏琳堡</cp:lastModifiedBy>
  <dcterms:created xsi:type="dcterms:W3CDTF">2020-03-19T04:07:00Z</dcterms:created>
  <dcterms:modified xsi:type="dcterms:W3CDTF">2023-12-18T03:33:30Z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  <property fmtid="{D5CDD505-2E9C-101B-9397-08002B2CF9AE}" pid="3" name="ICV">
    <vt:lpwstr>50A79FCEC7F744BA8B3B2137ADA76B2A</vt:lpwstr>
  </property>
</Properties>
</file>