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60"/>
  </bookViews>
  <sheets>
    <sheet name="普通高中教育学生资助合计" sheetId="1" r:id="rId1"/>
    <sheet name="普通高中助学金中央资金" sheetId="2" r:id="rId2"/>
    <sheet name="助学金绩效目标表" sheetId="3" r:id="rId3"/>
    <sheet name="普通高中免学杂费" sheetId="4" r:id="rId4"/>
    <sheet name="免学杂费绩效目标表" sheetId="5" r:id="rId5"/>
  </sheets>
  <calcPr calcId="144525" concurrentCalc="0"/>
</workbook>
</file>

<file path=xl/sharedStrings.xml><?xml version="1.0" encoding="utf-8"?>
<sst xmlns="http://schemas.openxmlformats.org/spreadsheetml/2006/main" count="107">
  <si>
    <t>附件1：</t>
  </si>
  <si>
    <t>德宏州2020年普通高中学生资助中央资金补助经费预算汇总表</t>
  </si>
  <si>
    <t>单位：万元</t>
  </si>
  <si>
    <t>县（市、学校）</t>
  </si>
  <si>
    <t>学校名称</t>
  </si>
  <si>
    <t>合计</t>
  </si>
  <si>
    <t>2020年普通高中国家助学金
补助经费</t>
  </si>
  <si>
    <t>2020年普通高中免学杂费补助经费</t>
  </si>
  <si>
    <t>预算科目</t>
  </si>
  <si>
    <t>德宏州民族第一中学</t>
  </si>
  <si>
    <t>2050204 -- 高中教育</t>
  </si>
  <si>
    <t>德宏州民族实验中学</t>
  </si>
  <si>
    <t>师专附中天成中学</t>
  </si>
  <si>
    <t>芒市</t>
  </si>
  <si>
    <t>芒市第一中学</t>
  </si>
  <si>
    <t>芒市国际学校</t>
  </si>
  <si>
    <t>黄冈启明综合高中</t>
  </si>
  <si>
    <t>小计</t>
  </si>
  <si>
    <t>梁河县</t>
  </si>
  <si>
    <t>梁河县一中</t>
  </si>
  <si>
    <t>盈江县</t>
  </si>
  <si>
    <t>盈江县第一高级中学</t>
  </si>
  <si>
    <t>盈江县民族完全中学</t>
  </si>
  <si>
    <t>陇川县</t>
  </si>
  <si>
    <t>陇川县一中</t>
  </si>
  <si>
    <t>瑞丽市</t>
  </si>
  <si>
    <t>瑞丽一中</t>
  </si>
  <si>
    <t>畹町中学</t>
  </si>
  <si>
    <t>瑞丽三中</t>
  </si>
  <si>
    <t>附件2：</t>
  </si>
  <si>
    <t>德宏州2020年第一批普通高中国家助学金中央资金预算下达表</t>
  </si>
  <si>
    <t>单位：人、万元</t>
  </si>
  <si>
    <t>学校数（2019年）</t>
  </si>
  <si>
    <t>在校生人数（2019年）</t>
  </si>
  <si>
    <t>2018年秋季学期建档立卡户学生数</t>
  </si>
  <si>
    <t>本次下达
中央资金</t>
  </si>
  <si>
    <t>其中：民办</t>
  </si>
  <si>
    <t>德宏州实验中学</t>
  </si>
  <si>
    <t>附件3：</t>
  </si>
  <si>
    <t>项目绩效目标表（普通高中助学金）</t>
  </si>
  <si>
    <t>编报部门（单位）：德宏州教育体育局</t>
  </si>
  <si>
    <t>项目名称</t>
  </si>
  <si>
    <t>2020年普通高中国家助学金</t>
  </si>
  <si>
    <t>预算资金安排（万元）：817.4</t>
  </si>
  <si>
    <t>项目年度目标</t>
  </si>
  <si>
    <t>落实普通高中国家助学金学生资助政策，对普通高中家庭经济困难在校学生，尤其是建档立卡学生发放国家助学金，确保家庭经济困难学生就学权利。</t>
  </si>
  <si>
    <t>年度目标任务</t>
  </si>
  <si>
    <t>本次下达目标小计</t>
  </si>
  <si>
    <t>州直属学校</t>
  </si>
  <si>
    <t>县（市）目标任务分解</t>
  </si>
  <si>
    <t>一级指标</t>
  </si>
  <si>
    <t>二级指标</t>
  </si>
  <si>
    <t>三级指标</t>
  </si>
  <si>
    <t>指标值</t>
  </si>
  <si>
    <t>产出指标</t>
  </si>
  <si>
    <t>数量指标</t>
  </si>
  <si>
    <t>资助人数</t>
  </si>
  <si>
    <t>≧2374</t>
  </si>
  <si>
    <t>≧95%</t>
  </si>
  <si>
    <t>≧25%</t>
  </si>
  <si>
    <t>≧11</t>
  </si>
  <si>
    <t>≧285</t>
  </si>
  <si>
    <t>≧233</t>
  </si>
  <si>
    <t>≧589</t>
  </si>
  <si>
    <t>≧677</t>
  </si>
  <si>
    <t>≧482</t>
  </si>
  <si>
    <t>质量指标</t>
  </si>
  <si>
    <t>资助人数占在校生比例</t>
  </si>
  <si>
    <t>建档立卡学生覆盖比例</t>
  </si>
  <si>
    <t>时效指标</t>
  </si>
  <si>
    <t>补助资金当年到位率</t>
  </si>
  <si>
    <t>成本指标</t>
  </si>
  <si>
    <t>人均资助标准</t>
  </si>
  <si>
    <t>2000元</t>
  </si>
  <si>
    <t>效益指标</t>
  </si>
  <si>
    <t>社会效益指标</t>
  </si>
  <si>
    <t>补助对象政策的知晓度</t>
  </si>
  <si>
    <t>可持续影响指标</t>
  </si>
  <si>
    <t>普通高中资助年限</t>
  </si>
  <si>
    <r>
      <rPr>
        <sz val="11"/>
        <rFont val="SimSun"/>
        <charset val="134"/>
      </rPr>
      <t>≦</t>
    </r>
    <r>
      <rPr>
        <sz val="11"/>
        <color theme="1"/>
        <rFont val="等线"/>
        <charset val="134"/>
      </rPr>
      <t>3年</t>
    </r>
  </si>
  <si>
    <t>满意度指标</t>
  </si>
  <si>
    <t>服务对象满意度</t>
  </si>
  <si>
    <t>受助学生满意度</t>
  </si>
  <si>
    <r>
      <rPr>
        <sz val="11"/>
        <rFont val="SimSun"/>
        <charset val="134"/>
      </rPr>
      <t>≧</t>
    </r>
    <r>
      <rPr>
        <sz val="11"/>
        <color theme="1"/>
        <rFont val="等线"/>
        <charset val="134"/>
      </rPr>
      <t>95%</t>
    </r>
  </si>
  <si>
    <t>家长满意度</t>
  </si>
  <si>
    <t>附件4：</t>
  </si>
  <si>
    <t>德宏州2020年第一批普通高中建档立卡家庭经济困难学生
免学杂费中央资金下达表</t>
  </si>
  <si>
    <t>2019年家庭经济困难人数（人）</t>
  </si>
  <si>
    <t>本次下达中央资金
（万元）</t>
  </si>
  <si>
    <t>附件5：</t>
  </si>
  <si>
    <t>项目绩效目标表（普通高中建档立卡家庭经济困难学生免学杂费）</t>
  </si>
  <si>
    <t>2020年第一批普通高中建档立卡家庭经济困难学生免学杂费省级资金</t>
  </si>
  <si>
    <t>预算资金安排（万元）：183.44</t>
  </si>
  <si>
    <t>落实普通高中学生资助政策，免除普通高中建档立卡家庭经济困难在校学生学费，确保建档立卡学生就学权利。</t>
  </si>
  <si>
    <t>资助人数（）</t>
  </si>
  <si>
    <t>≧2743</t>
  </si>
  <si>
    <t>≧141</t>
  </si>
  <si>
    <t>≧2</t>
  </si>
  <si>
    <t>≧313</t>
  </si>
  <si>
    <t>≧303</t>
  </si>
  <si>
    <t>≧646</t>
  </si>
  <si>
    <t>≧822</t>
  </si>
  <si>
    <t>≧505</t>
  </si>
  <si>
    <t>补助对象覆盖率</t>
  </si>
  <si>
    <t>补助资金发放及时率</t>
  </si>
  <si>
    <t>补助标准达标率</t>
  </si>
  <si>
    <t>≦3年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</si>
</sst>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20"/>
      <color theme="1"/>
      <name val="等线"/>
      <charset val="134"/>
      <scheme val="minor"/>
    </font>
    <font>
      <sz val="11"/>
      <name val="宋体"/>
      <charset val="134"/>
    </font>
    <font>
      <sz val="11"/>
      <name val="SimSun"/>
      <charset val="134"/>
    </font>
    <font>
      <b/>
      <sz val="11"/>
      <color theme="1"/>
      <name val="等线"/>
      <charset val="134"/>
      <scheme val="minor"/>
    </font>
    <font>
      <b/>
      <sz val="20"/>
      <name val="方正小标宋_GBK"/>
      <charset val="134"/>
    </font>
    <font>
      <b/>
      <sz val="12"/>
      <name val="方正仿宋_GBK"/>
      <charset val="134"/>
    </font>
    <font>
      <sz val="12"/>
      <name val="方正仿宋_GBK"/>
      <charset val="134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0" fillId="0" borderId="0" xfId="0" applyNumberFormat="1" applyFont="1" applyFill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20"/>
  <sheetViews>
    <sheetView showZeros="0" tabSelected="1" zoomScale="70" zoomScaleNormal="70" workbookViewId="0">
      <selection activeCell="C13" sqref="C13"/>
    </sheetView>
  </sheetViews>
  <sheetFormatPr defaultColWidth="9" defaultRowHeight="15.6" outlineLevelCol="5"/>
  <cols>
    <col min="1" max="2" width="24.25" style="16" customWidth="1"/>
    <col min="3" max="3" width="24.25" style="15" customWidth="1"/>
    <col min="4" max="4" width="18.5555555555556" style="16" customWidth="1"/>
    <col min="5" max="5" width="20.9074074074074" style="16" customWidth="1"/>
    <col min="6" max="6" width="25.0833333333333" style="42" customWidth="1"/>
  </cols>
  <sheetData>
    <row r="1" ht="26" customHeight="1" spans="1:1">
      <c r="A1" s="16" t="s">
        <v>0</v>
      </c>
    </row>
    <row r="2" ht="45" customHeight="1" spans="1:6">
      <c r="A2" s="43" t="s">
        <v>1</v>
      </c>
      <c r="B2" s="43"/>
      <c r="C2" s="43"/>
      <c r="D2" s="43"/>
      <c r="E2" s="43"/>
      <c r="F2" s="54"/>
    </row>
    <row r="3" ht="24.95" customHeight="1" spans="1:6">
      <c r="A3" s="44"/>
      <c r="B3" s="44"/>
      <c r="C3" s="44"/>
      <c r="D3" s="46"/>
      <c r="E3" s="46"/>
      <c r="F3" s="15" t="s">
        <v>2</v>
      </c>
    </row>
    <row r="4" ht="52" customHeight="1" spans="1:6">
      <c r="A4" s="47" t="s">
        <v>3</v>
      </c>
      <c r="B4" s="47" t="s">
        <v>4</v>
      </c>
      <c r="C4" s="47" t="s">
        <v>5</v>
      </c>
      <c r="D4" s="47" t="s">
        <v>6</v>
      </c>
      <c r="E4" s="47" t="s">
        <v>7</v>
      </c>
      <c r="F4" s="21" t="s">
        <v>8</v>
      </c>
    </row>
    <row r="5" ht="24.95" customHeight="1" spans="1:6">
      <c r="A5" s="50" t="s">
        <v>9</v>
      </c>
      <c r="B5" s="51" t="s">
        <v>9</v>
      </c>
      <c r="C5" s="50">
        <f>SUM(D5:E5)</f>
        <v>81.47</v>
      </c>
      <c r="D5" s="52">
        <f>普通高中助学金中央资金!H7</f>
        <v>64.55</v>
      </c>
      <c r="E5" s="52">
        <f>普通高中免学杂费!D5</f>
        <v>16.92</v>
      </c>
      <c r="F5" s="55" t="s">
        <v>10</v>
      </c>
    </row>
    <row r="6" ht="24.95" customHeight="1" spans="1:6">
      <c r="A6" s="50" t="s">
        <v>11</v>
      </c>
      <c r="B6" s="51" t="s">
        <v>12</v>
      </c>
      <c r="C6" s="50">
        <f t="shared" ref="C6:C19" si="0">SUM(D6:E6)</f>
        <v>4.56</v>
      </c>
      <c r="D6" s="52">
        <f>普通高中助学金中央资金!H8</f>
        <v>4.4</v>
      </c>
      <c r="E6" s="52">
        <f>普通高中免学杂费!D6</f>
        <v>0.16</v>
      </c>
      <c r="F6" s="55" t="s">
        <v>10</v>
      </c>
    </row>
    <row r="7" ht="24.95" customHeight="1" spans="1:6">
      <c r="A7" s="50" t="s">
        <v>13</v>
      </c>
      <c r="B7" s="51" t="s">
        <v>14</v>
      </c>
      <c r="C7" s="50">
        <f t="shared" si="0"/>
        <v>98.73</v>
      </c>
      <c r="D7" s="52">
        <f>普通高中助学金中央资金!H9</f>
        <v>83.09</v>
      </c>
      <c r="E7" s="52">
        <f>普通高中免学杂费!D7</f>
        <v>15.64</v>
      </c>
      <c r="F7" s="55"/>
    </row>
    <row r="8" ht="24.95" customHeight="1" spans="1:6">
      <c r="A8" s="50"/>
      <c r="B8" s="51" t="s">
        <v>15</v>
      </c>
      <c r="C8" s="50">
        <f t="shared" si="0"/>
        <v>16.75</v>
      </c>
      <c r="D8" s="52">
        <f>普通高中助学金中央资金!H10</f>
        <v>13.15</v>
      </c>
      <c r="E8" s="52">
        <f>普通高中免学杂费!D8</f>
        <v>3.6</v>
      </c>
      <c r="F8" s="55"/>
    </row>
    <row r="9" ht="24.95" customHeight="1" spans="1:6">
      <c r="A9" s="50"/>
      <c r="B9" s="51" t="s">
        <v>16</v>
      </c>
      <c r="C9" s="50">
        <f t="shared" si="0"/>
        <v>4.83</v>
      </c>
      <c r="D9" s="52">
        <f>普通高中助学金中央资金!H11</f>
        <v>3.95</v>
      </c>
      <c r="E9" s="52">
        <f>普通高中免学杂费!D9</f>
        <v>0.88</v>
      </c>
      <c r="F9" s="55"/>
    </row>
    <row r="10" s="41" customFormat="1" ht="24.95" customHeight="1" spans="1:6">
      <c r="A10" s="50"/>
      <c r="B10" s="50" t="s">
        <v>17</v>
      </c>
      <c r="C10" s="50">
        <f t="shared" si="0"/>
        <v>120.31</v>
      </c>
      <c r="D10" s="21">
        <f>SUM(D7:D9)</f>
        <v>100.19</v>
      </c>
      <c r="E10" s="21">
        <f>SUM(E7:E9)</f>
        <v>20.12</v>
      </c>
      <c r="F10" s="56"/>
    </row>
    <row r="11" ht="24.95" customHeight="1" spans="1:6">
      <c r="A11" s="50" t="s">
        <v>18</v>
      </c>
      <c r="B11" s="50" t="s">
        <v>19</v>
      </c>
      <c r="C11" s="50">
        <f t="shared" si="0"/>
        <v>212.51</v>
      </c>
      <c r="D11" s="52">
        <f>普通高中助学金中央资金!H13</f>
        <v>171.49</v>
      </c>
      <c r="E11" s="52">
        <f>普通高中免学杂费!D11</f>
        <v>41.02</v>
      </c>
      <c r="F11" s="55"/>
    </row>
    <row r="12" ht="24.95" customHeight="1" spans="1:6">
      <c r="A12" s="50" t="s">
        <v>20</v>
      </c>
      <c r="B12" s="51" t="s">
        <v>21</v>
      </c>
      <c r="C12" s="50">
        <f t="shared" si="0"/>
        <v>162.73</v>
      </c>
      <c r="D12" s="52">
        <f>普通高中助学金中央资金!H14</f>
        <v>135.81</v>
      </c>
      <c r="E12" s="52">
        <f>普通高中免学杂费!D12</f>
        <v>26.92</v>
      </c>
      <c r="F12" s="55"/>
    </row>
    <row r="13" ht="24.95" customHeight="1" spans="1:6">
      <c r="A13" s="50"/>
      <c r="B13" s="51" t="s">
        <v>22</v>
      </c>
      <c r="C13" s="50">
        <f t="shared" si="0"/>
        <v>104.03</v>
      </c>
      <c r="D13" s="52">
        <f>普通高中助学金中央资金!H15</f>
        <v>80.19</v>
      </c>
      <c r="E13" s="52">
        <f>普通高中免学杂费!D13</f>
        <v>23.84</v>
      </c>
      <c r="F13" s="55"/>
    </row>
    <row r="14" ht="24.95" customHeight="1" spans="1:6">
      <c r="A14" s="50"/>
      <c r="B14" s="50" t="s">
        <v>17</v>
      </c>
      <c r="C14" s="50">
        <f t="shared" si="0"/>
        <v>266.76</v>
      </c>
      <c r="D14" s="21">
        <f>SUM(D12:D13)</f>
        <v>216</v>
      </c>
      <c r="E14" s="21">
        <f>SUM(E12:E13)</f>
        <v>50.76</v>
      </c>
      <c r="F14" s="55"/>
    </row>
    <row r="15" ht="24.95" customHeight="1" spans="1:6">
      <c r="A15" s="50" t="s">
        <v>23</v>
      </c>
      <c r="B15" s="50" t="s">
        <v>24</v>
      </c>
      <c r="C15" s="50">
        <f t="shared" si="0"/>
        <v>181.9</v>
      </c>
      <c r="D15" s="52">
        <f>普通高中助学金中央资金!H17</f>
        <v>151.5</v>
      </c>
      <c r="E15" s="52">
        <f>普通高中免学杂费!D15</f>
        <v>30.4</v>
      </c>
      <c r="F15" s="55"/>
    </row>
    <row r="16" ht="24.95" customHeight="1" spans="1:6">
      <c r="A16" s="50" t="s">
        <v>25</v>
      </c>
      <c r="B16" s="51" t="s">
        <v>26</v>
      </c>
      <c r="C16" s="50">
        <f t="shared" si="0"/>
        <v>86.98</v>
      </c>
      <c r="D16" s="52">
        <f>普通高中助学金中央资金!H18</f>
        <v>71.88</v>
      </c>
      <c r="E16" s="52">
        <f>普通高中免学杂费!D16</f>
        <v>15.1</v>
      </c>
      <c r="F16" s="55"/>
    </row>
    <row r="17" ht="24.95" customHeight="1" spans="1:6">
      <c r="A17" s="50"/>
      <c r="B17" s="51" t="s">
        <v>27</v>
      </c>
      <c r="C17" s="50">
        <f t="shared" si="0"/>
        <v>27.09</v>
      </c>
      <c r="D17" s="52">
        <f>普通高中助学金中央资金!H19</f>
        <v>21.97</v>
      </c>
      <c r="E17" s="52">
        <f>普通高中免学杂费!D17</f>
        <v>5.12</v>
      </c>
      <c r="F17" s="55"/>
    </row>
    <row r="18" ht="24.95" customHeight="1" spans="1:6">
      <c r="A18" s="50"/>
      <c r="B18" s="51" t="s">
        <v>28</v>
      </c>
      <c r="C18" s="50">
        <f t="shared" si="0"/>
        <v>19.26</v>
      </c>
      <c r="D18" s="52">
        <f>普通高中助学金中央资金!H20</f>
        <v>15.42</v>
      </c>
      <c r="E18" s="52">
        <f>普通高中免学杂费!D18</f>
        <v>3.84</v>
      </c>
      <c r="F18" s="55"/>
    </row>
    <row r="19" ht="24.95" customHeight="1" spans="1:6">
      <c r="A19" s="50"/>
      <c r="B19" s="50" t="s">
        <v>17</v>
      </c>
      <c r="C19" s="50">
        <f t="shared" si="0"/>
        <v>133.33</v>
      </c>
      <c r="D19" s="53">
        <f>SUM(D16:D18)</f>
        <v>109.27</v>
      </c>
      <c r="E19" s="53">
        <f>SUM(E16:E18)</f>
        <v>24.06</v>
      </c>
      <c r="F19" s="55"/>
    </row>
    <row r="20" ht="24.95" customHeight="1" spans="1:6">
      <c r="A20" s="50" t="s">
        <v>5</v>
      </c>
      <c r="B20" s="50"/>
      <c r="C20" s="53">
        <f>C5+C6+C10+C11+C14+C15+C19</f>
        <v>1000.84</v>
      </c>
      <c r="D20" s="53">
        <f>D5+D6+D10+D11+D14+D15+D19</f>
        <v>817.4</v>
      </c>
      <c r="E20" s="53">
        <f>E5+E6+E10+E11+E14+E15+E19</f>
        <v>183.44</v>
      </c>
      <c r="F20" s="55"/>
    </row>
  </sheetData>
  <mergeCells count="7">
    <mergeCell ref="A2:F2"/>
    <mergeCell ref="A3:B3"/>
    <mergeCell ref="D3:E3"/>
    <mergeCell ref="A20:B20"/>
    <mergeCell ref="A7:A10"/>
    <mergeCell ref="A12:A14"/>
    <mergeCell ref="A16:A19"/>
  </mergeCells>
  <printOptions horizontalCentered="1"/>
  <pageMargins left="0.502777777777778" right="0.502777777777778" top="0.751388888888889" bottom="0.751388888888889" header="0.297916666666667" footer="0.297916666666667"/>
  <pageSetup paperSize="9" scale="6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22"/>
  <sheetViews>
    <sheetView showZeros="0" zoomScale="85" zoomScaleNormal="85" workbookViewId="0">
      <selection activeCell="A1" sqref="A1"/>
    </sheetView>
  </sheetViews>
  <sheetFormatPr defaultColWidth="9" defaultRowHeight="15.6"/>
  <cols>
    <col min="1" max="2" width="24.25" style="16" customWidth="1"/>
    <col min="3" max="3" width="9.12962962962963" style="16" customWidth="1"/>
    <col min="4" max="4" width="13.5555555555556" style="16" customWidth="1"/>
    <col min="5" max="5" width="9.77777777777778" style="16" customWidth="1"/>
    <col min="6" max="6" width="16.0740740740741" style="16" customWidth="1"/>
    <col min="7" max="7" width="15.1574074074074" style="16" customWidth="1"/>
    <col min="8" max="8" width="15.7777777777778" style="16" customWidth="1"/>
    <col min="9" max="9" width="25.0833333333333" style="42" customWidth="1"/>
  </cols>
  <sheetData>
    <row r="1" ht="26" customHeight="1" spans="1:1">
      <c r="A1" s="16" t="s">
        <v>29</v>
      </c>
    </row>
    <row r="2" ht="45" customHeight="1" spans="1:9">
      <c r="A2" s="43" t="s">
        <v>30</v>
      </c>
      <c r="B2" s="43"/>
      <c r="C2" s="43"/>
      <c r="D2" s="43"/>
      <c r="E2" s="43"/>
      <c r="F2" s="43"/>
      <c r="G2" s="43"/>
      <c r="H2" s="43"/>
      <c r="I2" s="54"/>
    </row>
    <row r="3" ht="24.95" customHeight="1" spans="1:8">
      <c r="A3" s="44"/>
      <c r="B3" s="44"/>
      <c r="C3" s="44"/>
      <c r="D3" s="45"/>
      <c r="E3" s="45"/>
      <c r="F3" s="45"/>
      <c r="G3" s="46" t="s">
        <v>31</v>
      </c>
      <c r="H3" s="46"/>
    </row>
    <row r="4" ht="24.95" customHeight="1" spans="1:9">
      <c r="A4" s="47" t="s">
        <v>3</v>
      </c>
      <c r="B4" s="47" t="s">
        <v>4</v>
      </c>
      <c r="C4" s="47" t="s">
        <v>32</v>
      </c>
      <c r="D4" s="47"/>
      <c r="E4" s="47" t="s">
        <v>33</v>
      </c>
      <c r="F4" s="47"/>
      <c r="G4" s="47" t="s">
        <v>34</v>
      </c>
      <c r="H4" s="47" t="s">
        <v>35</v>
      </c>
      <c r="I4" s="21" t="s">
        <v>8</v>
      </c>
    </row>
    <row r="5" ht="24.95" customHeight="1" spans="1:9">
      <c r="A5" s="47"/>
      <c r="B5" s="47"/>
      <c r="C5" s="47"/>
      <c r="D5" s="47"/>
      <c r="E5" s="47"/>
      <c r="F5" s="47"/>
      <c r="G5" s="47"/>
      <c r="H5" s="47"/>
      <c r="I5" s="21"/>
    </row>
    <row r="6" ht="24.95" customHeight="1" spans="1:9">
      <c r="A6" s="47"/>
      <c r="B6" s="47"/>
      <c r="C6" s="48" t="s">
        <v>17</v>
      </c>
      <c r="D6" s="49" t="s">
        <v>36</v>
      </c>
      <c r="E6" s="48" t="s">
        <v>17</v>
      </c>
      <c r="F6" s="49" t="s">
        <v>36</v>
      </c>
      <c r="G6" s="47"/>
      <c r="H6" s="47"/>
      <c r="I6" s="21"/>
    </row>
    <row r="7" ht="24.95" customHeight="1" spans="1:9">
      <c r="A7" s="50" t="s">
        <v>9</v>
      </c>
      <c r="B7" s="51" t="s">
        <v>9</v>
      </c>
      <c r="C7" s="52">
        <v>1</v>
      </c>
      <c r="D7" s="52"/>
      <c r="E7" s="52">
        <v>3008</v>
      </c>
      <c r="F7" s="52">
        <v>0</v>
      </c>
      <c r="G7" s="52">
        <v>95</v>
      </c>
      <c r="H7" s="52">
        <v>64.55</v>
      </c>
      <c r="I7" s="55" t="s">
        <v>10</v>
      </c>
    </row>
    <row r="8" ht="24.95" customHeight="1" spans="1:9">
      <c r="A8" s="50" t="s">
        <v>37</v>
      </c>
      <c r="B8" s="51" t="s">
        <v>12</v>
      </c>
      <c r="C8" s="52">
        <v>1</v>
      </c>
      <c r="D8" s="52">
        <v>1</v>
      </c>
      <c r="E8" s="52">
        <v>438</v>
      </c>
      <c r="F8" s="52">
        <v>438</v>
      </c>
      <c r="G8" s="52">
        <v>2</v>
      </c>
      <c r="H8" s="52">
        <v>4.4</v>
      </c>
      <c r="I8" s="55" t="s">
        <v>10</v>
      </c>
    </row>
    <row r="9" ht="24.95" customHeight="1" spans="1:9">
      <c r="A9" s="50" t="s">
        <v>13</v>
      </c>
      <c r="B9" s="51" t="s">
        <v>14</v>
      </c>
      <c r="C9" s="52">
        <v>1</v>
      </c>
      <c r="D9" s="52"/>
      <c r="E9" s="52">
        <v>3038</v>
      </c>
      <c r="F9" s="52">
        <v>0</v>
      </c>
      <c r="G9" s="52">
        <v>193</v>
      </c>
      <c r="H9" s="52">
        <v>83.09</v>
      </c>
      <c r="I9" s="55"/>
    </row>
    <row r="10" ht="24.95" customHeight="1" spans="1:9">
      <c r="A10" s="50"/>
      <c r="B10" s="51" t="s">
        <v>15</v>
      </c>
      <c r="C10" s="52">
        <v>1</v>
      </c>
      <c r="D10" s="52">
        <v>1</v>
      </c>
      <c r="E10" s="52">
        <v>539</v>
      </c>
      <c r="F10" s="52">
        <v>0</v>
      </c>
      <c r="G10" s="52">
        <v>40</v>
      </c>
      <c r="H10" s="52">
        <v>13.15</v>
      </c>
      <c r="I10" s="55"/>
    </row>
    <row r="11" ht="24.95" customHeight="1" spans="1:9">
      <c r="A11" s="50"/>
      <c r="B11" s="51" t="s">
        <v>16</v>
      </c>
      <c r="C11" s="52">
        <v>1</v>
      </c>
      <c r="D11" s="52">
        <v>1</v>
      </c>
      <c r="E11" s="52">
        <v>162</v>
      </c>
      <c r="F11" s="52">
        <v>162</v>
      </c>
      <c r="G11" s="52">
        <v>11</v>
      </c>
      <c r="H11" s="52">
        <v>3.95</v>
      </c>
      <c r="I11" s="55"/>
    </row>
    <row r="12" s="41" customFormat="1" ht="24.95" customHeight="1" spans="1:9">
      <c r="A12" s="50"/>
      <c r="B12" s="50" t="s">
        <v>17</v>
      </c>
      <c r="C12" s="21">
        <f t="shared" ref="C12:H12" si="0">SUM(C9:C11)</f>
        <v>3</v>
      </c>
      <c r="D12" s="21">
        <f t="shared" si="0"/>
        <v>2</v>
      </c>
      <c r="E12" s="21">
        <f t="shared" si="0"/>
        <v>3739</v>
      </c>
      <c r="F12" s="21">
        <f t="shared" si="0"/>
        <v>162</v>
      </c>
      <c r="G12" s="21">
        <f t="shared" si="0"/>
        <v>244</v>
      </c>
      <c r="H12" s="21">
        <f t="shared" si="0"/>
        <v>100.19</v>
      </c>
      <c r="I12" s="56"/>
    </row>
    <row r="13" ht="24.95" customHeight="1" spans="1:9">
      <c r="A13" s="50" t="s">
        <v>18</v>
      </c>
      <c r="B13" s="50" t="s">
        <v>19</v>
      </c>
      <c r="C13" s="21">
        <v>1</v>
      </c>
      <c r="D13" s="21">
        <v>0</v>
      </c>
      <c r="E13" s="21">
        <v>2566</v>
      </c>
      <c r="F13" s="21">
        <v>0</v>
      </c>
      <c r="G13" s="21">
        <v>589</v>
      </c>
      <c r="H13" s="53">
        <v>171.49</v>
      </c>
      <c r="I13" s="55"/>
    </row>
    <row r="14" ht="24.95" customHeight="1" spans="1:9">
      <c r="A14" s="50" t="s">
        <v>20</v>
      </c>
      <c r="B14" s="51" t="s">
        <v>21</v>
      </c>
      <c r="C14" s="25">
        <v>1</v>
      </c>
      <c r="D14" s="25">
        <v>0</v>
      </c>
      <c r="E14" s="25">
        <v>2809</v>
      </c>
      <c r="F14" s="25">
        <v>0</v>
      </c>
      <c r="G14" s="25">
        <v>427</v>
      </c>
      <c r="H14" s="52">
        <v>135.81</v>
      </c>
      <c r="I14" s="55"/>
    </row>
    <row r="15" ht="24.95" customHeight="1" spans="1:9">
      <c r="A15" s="50"/>
      <c r="B15" s="51" t="s">
        <v>22</v>
      </c>
      <c r="C15" s="25">
        <v>1</v>
      </c>
      <c r="D15" s="25">
        <v>0</v>
      </c>
      <c r="E15" s="25">
        <v>1686</v>
      </c>
      <c r="F15" s="25">
        <v>0</v>
      </c>
      <c r="G15" s="25">
        <v>250</v>
      </c>
      <c r="H15" s="52">
        <v>80.19</v>
      </c>
      <c r="I15" s="55"/>
    </row>
    <row r="16" ht="24.95" customHeight="1" spans="1:9">
      <c r="A16" s="50"/>
      <c r="B16" s="50" t="s">
        <v>17</v>
      </c>
      <c r="C16" s="21">
        <f t="shared" ref="C16:H16" si="1">SUM(C14:C15)</f>
        <v>2</v>
      </c>
      <c r="D16" s="21">
        <f t="shared" si="1"/>
        <v>0</v>
      </c>
      <c r="E16" s="21">
        <f t="shared" si="1"/>
        <v>4495</v>
      </c>
      <c r="F16" s="21">
        <f t="shared" si="1"/>
        <v>0</v>
      </c>
      <c r="G16" s="21">
        <f t="shared" si="1"/>
        <v>677</v>
      </c>
      <c r="H16" s="21">
        <f t="shared" si="1"/>
        <v>216</v>
      </c>
      <c r="I16" s="55"/>
    </row>
    <row r="17" ht="24.95" customHeight="1" spans="1:9">
      <c r="A17" s="50" t="s">
        <v>23</v>
      </c>
      <c r="B17" s="50" t="s">
        <v>24</v>
      </c>
      <c r="C17" s="53">
        <v>1</v>
      </c>
      <c r="D17" s="53">
        <v>0</v>
      </c>
      <c r="E17" s="53">
        <v>3013</v>
      </c>
      <c r="F17" s="53">
        <v>0</v>
      </c>
      <c r="G17" s="53">
        <v>482</v>
      </c>
      <c r="H17" s="53">
        <v>151.5</v>
      </c>
      <c r="I17" s="55"/>
    </row>
    <row r="18" ht="24.95" customHeight="1" spans="1:9">
      <c r="A18" s="50" t="s">
        <v>25</v>
      </c>
      <c r="B18" s="51" t="s">
        <v>26</v>
      </c>
      <c r="C18" s="52">
        <v>1</v>
      </c>
      <c r="D18" s="52">
        <v>0</v>
      </c>
      <c r="E18" s="52">
        <v>2356</v>
      </c>
      <c r="F18" s="52">
        <v>0</v>
      </c>
      <c r="G18" s="52">
        <v>181</v>
      </c>
      <c r="H18" s="52">
        <v>71.88</v>
      </c>
      <c r="I18" s="55"/>
    </row>
    <row r="19" ht="24.95" customHeight="1" spans="1:9">
      <c r="A19" s="50"/>
      <c r="B19" s="51" t="s">
        <v>27</v>
      </c>
      <c r="C19" s="52">
        <v>1</v>
      </c>
      <c r="D19" s="52"/>
      <c r="E19" s="52">
        <v>571</v>
      </c>
      <c r="F19" s="52">
        <v>0</v>
      </c>
      <c r="G19" s="52">
        <v>63</v>
      </c>
      <c r="H19" s="52">
        <v>21.97</v>
      </c>
      <c r="I19" s="55"/>
    </row>
    <row r="20" ht="24.95" customHeight="1" spans="1:9">
      <c r="A20" s="50"/>
      <c r="B20" s="51" t="s">
        <v>28</v>
      </c>
      <c r="C20" s="52">
        <v>1</v>
      </c>
      <c r="D20" s="52"/>
      <c r="E20" s="52">
        <v>463</v>
      </c>
      <c r="F20" s="52">
        <v>0</v>
      </c>
      <c r="G20" s="52">
        <v>41</v>
      </c>
      <c r="H20" s="52">
        <v>15.42</v>
      </c>
      <c r="I20" s="55"/>
    </row>
    <row r="21" ht="24.95" customHeight="1" spans="1:9">
      <c r="A21" s="50"/>
      <c r="B21" s="50" t="s">
        <v>17</v>
      </c>
      <c r="C21" s="53">
        <f t="shared" ref="C21:H21" si="2">SUM(C18:C20)</f>
        <v>3</v>
      </c>
      <c r="D21" s="53">
        <f t="shared" si="2"/>
        <v>0</v>
      </c>
      <c r="E21" s="53">
        <f t="shared" si="2"/>
        <v>3390</v>
      </c>
      <c r="F21" s="53">
        <f t="shared" si="2"/>
        <v>0</v>
      </c>
      <c r="G21" s="53">
        <f t="shared" si="2"/>
        <v>285</v>
      </c>
      <c r="H21" s="53">
        <f t="shared" si="2"/>
        <v>109.27</v>
      </c>
      <c r="I21" s="55"/>
    </row>
    <row r="22" ht="24.95" customHeight="1" spans="1:9">
      <c r="A22" s="50" t="s">
        <v>5</v>
      </c>
      <c r="B22" s="50"/>
      <c r="C22" s="53">
        <f t="shared" ref="C22:H22" si="3">C7+C8+C12+C13+C16+C17+C21</f>
        <v>12</v>
      </c>
      <c r="D22" s="53">
        <f t="shared" si="3"/>
        <v>3</v>
      </c>
      <c r="E22" s="53">
        <f t="shared" si="3"/>
        <v>20649</v>
      </c>
      <c r="F22" s="53">
        <f t="shared" si="3"/>
        <v>600</v>
      </c>
      <c r="G22" s="53">
        <f t="shared" si="3"/>
        <v>2374</v>
      </c>
      <c r="H22" s="53">
        <f t="shared" si="3"/>
        <v>817.4</v>
      </c>
      <c r="I22" s="55"/>
    </row>
  </sheetData>
  <mergeCells count="14">
    <mergeCell ref="A2:I2"/>
    <mergeCell ref="A3:C3"/>
    <mergeCell ref="G3:H3"/>
    <mergeCell ref="A22:B22"/>
    <mergeCell ref="A4:A6"/>
    <mergeCell ref="A9:A12"/>
    <mergeCell ref="A14:A16"/>
    <mergeCell ref="A18:A21"/>
    <mergeCell ref="B4:B6"/>
    <mergeCell ref="G4:G6"/>
    <mergeCell ref="H4:H6"/>
    <mergeCell ref="I4:I6"/>
    <mergeCell ref="C4:D5"/>
    <mergeCell ref="E4:F5"/>
  </mergeCells>
  <printOptions horizontalCentered="1"/>
  <pageMargins left="0.502777777777778" right="0.502777777777778" top="0.751388888888889" bottom="0.751388888888889" header="0.297916666666667" footer="0.297916666666667"/>
  <pageSetup paperSize="9" scale="61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workbookViewId="0">
      <selection activeCell="A1" sqref="A1"/>
    </sheetView>
  </sheetViews>
  <sheetFormatPr defaultColWidth="9" defaultRowHeight="14.4"/>
  <sheetData>
    <row r="1" spans="1:1">
      <c r="A1" t="s">
        <v>38</v>
      </c>
    </row>
    <row r="2" ht="36" customHeight="1" spans="1:12">
      <c r="A2" s="26" t="s">
        <v>39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customFormat="1" ht="34" customHeight="1" spans="1:1">
      <c r="A3" t="s">
        <v>40</v>
      </c>
    </row>
    <row r="4" customFormat="1" ht="33" customHeight="1" spans="1:12">
      <c r="A4" s="27" t="s">
        <v>41</v>
      </c>
      <c r="B4" s="28" t="s">
        <v>42</v>
      </c>
      <c r="C4" s="28"/>
      <c r="D4" s="28"/>
      <c r="E4" s="28"/>
      <c r="F4" s="28"/>
      <c r="G4" s="28"/>
      <c r="H4" s="28"/>
      <c r="I4" s="38" t="s">
        <v>43</v>
      </c>
      <c r="J4" s="38"/>
      <c r="K4" s="38"/>
      <c r="L4" s="39"/>
    </row>
    <row r="5" customFormat="1" ht="41" customHeight="1" spans="1:12">
      <c r="A5" s="29" t="s">
        <v>44</v>
      </c>
      <c r="B5" s="30"/>
      <c r="C5" s="31"/>
      <c r="D5" s="32" t="s">
        <v>45</v>
      </c>
      <c r="E5" s="33"/>
      <c r="F5" s="33"/>
      <c r="G5" s="33"/>
      <c r="H5" s="33"/>
      <c r="I5" s="33"/>
      <c r="J5" s="33"/>
      <c r="K5" s="33"/>
      <c r="L5" s="40"/>
    </row>
    <row r="6" customFormat="1" ht="28.8" spans="1:12">
      <c r="A6" s="27" t="s">
        <v>46</v>
      </c>
      <c r="B6" s="27"/>
      <c r="C6" s="27"/>
      <c r="D6" s="34" t="s">
        <v>47</v>
      </c>
      <c r="E6" s="27" t="s">
        <v>48</v>
      </c>
      <c r="F6" s="27"/>
      <c r="G6" s="27"/>
      <c r="H6" s="27" t="s">
        <v>49</v>
      </c>
      <c r="I6" s="27"/>
      <c r="J6" s="27"/>
      <c r="K6" s="27"/>
      <c r="L6" s="27"/>
    </row>
    <row r="7" customFormat="1" ht="43.2" spans="1:12">
      <c r="A7" s="27" t="s">
        <v>50</v>
      </c>
      <c r="B7" s="27" t="s">
        <v>51</v>
      </c>
      <c r="C7" s="27" t="s">
        <v>52</v>
      </c>
      <c r="D7" s="34" t="s">
        <v>53</v>
      </c>
      <c r="E7" s="27" t="s">
        <v>9</v>
      </c>
      <c r="F7" s="27" t="s">
        <v>12</v>
      </c>
      <c r="G7" s="35" t="s">
        <v>16</v>
      </c>
      <c r="H7" s="27" t="s">
        <v>25</v>
      </c>
      <c r="I7" s="27" t="s">
        <v>13</v>
      </c>
      <c r="J7" s="27" t="s">
        <v>18</v>
      </c>
      <c r="K7" s="27" t="s">
        <v>20</v>
      </c>
      <c r="L7" s="27" t="s">
        <v>23</v>
      </c>
    </row>
    <row r="8" customFormat="1" ht="26" customHeight="1" spans="1:12">
      <c r="A8" s="27" t="s">
        <v>54</v>
      </c>
      <c r="B8" s="27" t="s">
        <v>55</v>
      </c>
      <c r="C8" s="27" t="s">
        <v>56</v>
      </c>
      <c r="D8" s="36" t="s">
        <v>57</v>
      </c>
      <c r="E8" s="36" t="s">
        <v>58</v>
      </c>
      <c r="F8" s="36" t="s">
        <v>59</v>
      </c>
      <c r="G8" s="36" t="s">
        <v>60</v>
      </c>
      <c r="H8" s="36" t="s">
        <v>61</v>
      </c>
      <c r="I8" s="36" t="s">
        <v>62</v>
      </c>
      <c r="J8" s="36" t="s">
        <v>63</v>
      </c>
      <c r="K8" s="36" t="s">
        <v>64</v>
      </c>
      <c r="L8" s="36" t="s">
        <v>65</v>
      </c>
    </row>
    <row r="9" customFormat="1" ht="43.2" spans="1:12">
      <c r="A9" s="27" t="s">
        <v>54</v>
      </c>
      <c r="B9" s="27" t="s">
        <v>66</v>
      </c>
      <c r="C9" s="27" t="s">
        <v>67</v>
      </c>
      <c r="D9" s="27" t="s">
        <v>59</v>
      </c>
      <c r="E9" s="27" t="s">
        <v>59</v>
      </c>
      <c r="F9" s="27" t="s">
        <v>59</v>
      </c>
      <c r="G9" s="27" t="s">
        <v>59</v>
      </c>
      <c r="H9" s="27" t="s">
        <v>59</v>
      </c>
      <c r="I9" s="27" t="s">
        <v>59</v>
      </c>
      <c r="J9" s="27" t="s">
        <v>59</v>
      </c>
      <c r="K9" s="27" t="s">
        <v>59</v>
      </c>
      <c r="L9" s="27" t="s">
        <v>59</v>
      </c>
    </row>
    <row r="10" customFormat="1" ht="43.2" spans="1:12">
      <c r="A10" s="27" t="s">
        <v>54</v>
      </c>
      <c r="B10" s="27" t="s">
        <v>66</v>
      </c>
      <c r="C10" s="27" t="s">
        <v>68</v>
      </c>
      <c r="D10" s="37">
        <v>1</v>
      </c>
      <c r="E10" s="37">
        <v>1</v>
      </c>
      <c r="F10" s="37">
        <v>1</v>
      </c>
      <c r="G10" s="37">
        <v>1</v>
      </c>
      <c r="H10" s="37">
        <v>1</v>
      </c>
      <c r="I10" s="37">
        <v>1</v>
      </c>
      <c r="J10" s="37">
        <v>1</v>
      </c>
      <c r="K10" s="37">
        <v>1</v>
      </c>
      <c r="L10" s="37">
        <v>1</v>
      </c>
    </row>
    <row r="11" customFormat="1" ht="43.2" spans="1:12">
      <c r="A11" s="27" t="s">
        <v>54</v>
      </c>
      <c r="B11" s="27" t="s">
        <v>69</v>
      </c>
      <c r="C11" s="27" t="s">
        <v>70</v>
      </c>
      <c r="D11" s="37">
        <v>1</v>
      </c>
      <c r="E11" s="37">
        <v>1</v>
      </c>
      <c r="F11" s="37">
        <v>1</v>
      </c>
      <c r="G11" s="37">
        <v>1</v>
      </c>
      <c r="H11" s="37">
        <v>1</v>
      </c>
      <c r="I11" s="37">
        <v>1</v>
      </c>
      <c r="J11" s="37">
        <v>1</v>
      </c>
      <c r="K11" s="37">
        <v>1</v>
      </c>
      <c r="L11" s="37">
        <v>1</v>
      </c>
    </row>
    <row r="12" customFormat="1" ht="28.8" spans="1:12">
      <c r="A12" s="27" t="s">
        <v>54</v>
      </c>
      <c r="B12" s="27" t="s">
        <v>71</v>
      </c>
      <c r="C12" s="27" t="s">
        <v>72</v>
      </c>
      <c r="D12" s="27" t="s">
        <v>73</v>
      </c>
      <c r="E12" s="27" t="s">
        <v>73</v>
      </c>
      <c r="F12" s="27" t="s">
        <v>73</v>
      </c>
      <c r="G12" s="27" t="s">
        <v>73</v>
      </c>
      <c r="H12" s="27" t="s">
        <v>73</v>
      </c>
      <c r="I12" s="27" t="s">
        <v>73</v>
      </c>
      <c r="J12" s="27" t="s">
        <v>73</v>
      </c>
      <c r="K12" s="27" t="s">
        <v>73</v>
      </c>
      <c r="L12" s="27" t="s">
        <v>73</v>
      </c>
    </row>
    <row r="13" customFormat="1" ht="43.2" spans="1:12">
      <c r="A13" s="27" t="s">
        <v>74</v>
      </c>
      <c r="B13" s="27" t="s">
        <v>75</v>
      </c>
      <c r="C13" s="27" t="s">
        <v>76</v>
      </c>
      <c r="D13" s="37">
        <v>1</v>
      </c>
      <c r="E13" s="37">
        <v>1</v>
      </c>
      <c r="F13" s="37">
        <v>1</v>
      </c>
      <c r="G13" s="37">
        <v>1</v>
      </c>
      <c r="H13" s="37">
        <v>1</v>
      </c>
      <c r="I13" s="37">
        <v>1</v>
      </c>
      <c r="J13" s="37">
        <v>1</v>
      </c>
      <c r="K13" s="37">
        <v>1</v>
      </c>
      <c r="L13" s="37">
        <v>1</v>
      </c>
    </row>
    <row r="14" customFormat="1" ht="28.8" spans="1:12">
      <c r="A14" s="27" t="s">
        <v>74</v>
      </c>
      <c r="B14" s="27" t="s">
        <v>77</v>
      </c>
      <c r="C14" s="27" t="s">
        <v>78</v>
      </c>
      <c r="D14" s="36" t="s">
        <v>79</v>
      </c>
      <c r="E14" s="36" t="s">
        <v>79</v>
      </c>
      <c r="F14" s="36" t="s">
        <v>79</v>
      </c>
      <c r="G14" s="36" t="s">
        <v>79</v>
      </c>
      <c r="H14" s="36" t="s">
        <v>79</v>
      </c>
      <c r="I14" s="36" t="s">
        <v>79</v>
      </c>
      <c r="J14" s="36" t="s">
        <v>79</v>
      </c>
      <c r="K14" s="36" t="s">
        <v>79</v>
      </c>
      <c r="L14" s="36" t="s">
        <v>79</v>
      </c>
    </row>
    <row r="15" customFormat="1" ht="28.8" spans="1:12">
      <c r="A15" s="27" t="s">
        <v>80</v>
      </c>
      <c r="B15" s="27" t="s">
        <v>81</v>
      </c>
      <c r="C15" s="27" t="s">
        <v>82</v>
      </c>
      <c r="D15" s="36" t="s">
        <v>83</v>
      </c>
      <c r="E15" s="36" t="s">
        <v>83</v>
      </c>
      <c r="F15" s="36" t="s">
        <v>83</v>
      </c>
      <c r="G15" s="36" t="s">
        <v>83</v>
      </c>
      <c r="H15" s="36" t="s">
        <v>83</v>
      </c>
      <c r="I15" s="36" t="s">
        <v>83</v>
      </c>
      <c r="J15" s="36" t="s">
        <v>83</v>
      </c>
      <c r="K15" s="36" t="s">
        <v>83</v>
      </c>
      <c r="L15" s="36" t="s">
        <v>83</v>
      </c>
    </row>
    <row r="16" customFormat="1" ht="28.8" spans="1:12">
      <c r="A16" s="27" t="s">
        <v>80</v>
      </c>
      <c r="B16" s="27" t="s">
        <v>81</v>
      </c>
      <c r="C16" s="27" t="s">
        <v>84</v>
      </c>
      <c r="D16" s="36" t="s">
        <v>83</v>
      </c>
      <c r="E16" s="36" t="s">
        <v>83</v>
      </c>
      <c r="F16" s="36" t="s">
        <v>83</v>
      </c>
      <c r="G16" s="36" t="s">
        <v>83</v>
      </c>
      <c r="H16" s="36" t="s">
        <v>83</v>
      </c>
      <c r="I16" s="36" t="s">
        <v>83</v>
      </c>
      <c r="J16" s="36" t="s">
        <v>83</v>
      </c>
      <c r="K16" s="36" t="s">
        <v>83</v>
      </c>
      <c r="L16" s="36" t="s">
        <v>83</v>
      </c>
    </row>
  </sheetData>
  <mergeCells count="8">
    <mergeCell ref="A2:L2"/>
    <mergeCell ref="B4:H4"/>
    <mergeCell ref="I4:L4"/>
    <mergeCell ref="A5:C5"/>
    <mergeCell ref="D5:L5"/>
    <mergeCell ref="A6:C6"/>
    <mergeCell ref="E6:G6"/>
    <mergeCell ref="H6:L6"/>
  </mergeCells>
  <pageMargins left="0.357638888888889" right="0.160416666666667" top="1" bottom="1" header="0.511805555555556" footer="0.511805555555556"/>
  <pageSetup paperSize="9" scale="93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20"/>
  <sheetViews>
    <sheetView zoomScale="70" zoomScaleNormal="70" workbookViewId="0">
      <selection activeCell="A1" sqref="A1"/>
    </sheetView>
  </sheetViews>
  <sheetFormatPr defaultColWidth="9" defaultRowHeight="14.4" outlineLevelCol="4"/>
  <cols>
    <col min="1" max="1" width="25" customWidth="1"/>
    <col min="2" max="2" width="26.8148148148148" customWidth="1"/>
    <col min="3" max="3" width="29.8796296296296" customWidth="1"/>
    <col min="4" max="4" width="25.8796296296296" customWidth="1"/>
    <col min="5" max="5" width="27.1388888888889" style="17" customWidth="1"/>
  </cols>
  <sheetData>
    <row r="1" ht="25" customHeight="1" spans="1:1">
      <c r="A1" t="s">
        <v>85</v>
      </c>
    </row>
    <row r="2" customFormat="1" ht="71" customHeight="1" spans="1:5">
      <c r="A2" s="18" t="s">
        <v>86</v>
      </c>
      <c r="B2" s="18"/>
      <c r="C2" s="18"/>
      <c r="D2" s="18"/>
      <c r="E2" s="18"/>
    </row>
    <row r="3" customFormat="1" ht="28" customHeight="1" spans="1:5">
      <c r="A3" s="19"/>
      <c r="B3" s="19"/>
      <c r="C3" s="19"/>
      <c r="D3" s="19"/>
      <c r="E3" s="17"/>
    </row>
    <row r="4" s="15" customFormat="1" ht="52" customHeight="1" spans="1:5">
      <c r="A4" s="20" t="s">
        <v>3</v>
      </c>
      <c r="B4" s="20" t="s">
        <v>4</v>
      </c>
      <c r="C4" s="20" t="s">
        <v>87</v>
      </c>
      <c r="D4" s="20" t="s">
        <v>88</v>
      </c>
      <c r="E4" s="21" t="s">
        <v>8</v>
      </c>
    </row>
    <row r="5" s="16" customFormat="1" ht="28" customHeight="1" spans="1:5">
      <c r="A5" s="22" t="s">
        <v>9</v>
      </c>
      <c r="B5" s="23" t="s">
        <v>9</v>
      </c>
      <c r="C5" s="24">
        <v>141</v>
      </c>
      <c r="D5" s="24">
        <v>16.92</v>
      </c>
      <c r="E5" s="25" t="s">
        <v>10</v>
      </c>
    </row>
    <row r="6" s="16" customFormat="1" ht="28" customHeight="1" spans="1:5">
      <c r="A6" s="22" t="s">
        <v>37</v>
      </c>
      <c r="B6" s="23" t="s">
        <v>12</v>
      </c>
      <c r="C6" s="24">
        <v>2</v>
      </c>
      <c r="D6" s="24">
        <v>0.16</v>
      </c>
      <c r="E6" s="25" t="s">
        <v>10</v>
      </c>
    </row>
    <row r="7" s="16" customFormat="1" ht="28" customHeight="1" spans="1:5">
      <c r="A7" s="20" t="s">
        <v>13</v>
      </c>
      <c r="B7" s="24" t="s">
        <v>14</v>
      </c>
      <c r="C7" s="24">
        <v>258</v>
      </c>
      <c r="D7" s="24">
        <v>15.64</v>
      </c>
      <c r="E7" s="25"/>
    </row>
    <row r="8" s="16" customFormat="1" ht="28" customHeight="1" spans="1:5">
      <c r="A8" s="20"/>
      <c r="B8" s="24" t="s">
        <v>15</v>
      </c>
      <c r="C8" s="24">
        <v>45</v>
      </c>
      <c r="D8" s="24">
        <v>3.6</v>
      </c>
      <c r="E8" s="25"/>
    </row>
    <row r="9" s="16" customFormat="1" ht="28" customHeight="1" spans="1:5">
      <c r="A9" s="20"/>
      <c r="B9" s="24" t="s">
        <v>16</v>
      </c>
      <c r="C9" s="24">
        <v>11</v>
      </c>
      <c r="D9" s="24">
        <v>0.88</v>
      </c>
      <c r="E9" s="25"/>
    </row>
    <row r="10" s="16" customFormat="1" ht="28" customHeight="1" spans="1:5">
      <c r="A10" s="20"/>
      <c r="B10" s="20" t="s">
        <v>17</v>
      </c>
      <c r="C10" s="20">
        <f>SUM(C7:C9)</f>
        <v>314</v>
      </c>
      <c r="D10" s="20">
        <f>SUM(D7:D9)</f>
        <v>20.12</v>
      </c>
      <c r="E10" s="25"/>
    </row>
    <row r="11" s="16" customFormat="1" ht="28" customHeight="1" spans="1:5">
      <c r="A11" s="20" t="s">
        <v>18</v>
      </c>
      <c r="B11" s="20" t="s">
        <v>19</v>
      </c>
      <c r="C11" s="20">
        <v>646</v>
      </c>
      <c r="D11" s="20">
        <v>41.02</v>
      </c>
      <c r="E11" s="25"/>
    </row>
    <row r="12" s="16" customFormat="1" ht="28" customHeight="1" spans="1:5">
      <c r="A12" s="20" t="s">
        <v>20</v>
      </c>
      <c r="B12" s="24" t="s">
        <v>21</v>
      </c>
      <c r="C12" s="24">
        <v>524</v>
      </c>
      <c r="D12" s="24">
        <v>26.92</v>
      </c>
      <c r="E12" s="25"/>
    </row>
    <row r="13" s="16" customFormat="1" ht="28" customHeight="1" spans="1:5">
      <c r="A13" s="20"/>
      <c r="B13" s="24" t="s">
        <v>22</v>
      </c>
      <c r="C13" s="24">
        <v>298</v>
      </c>
      <c r="D13" s="24">
        <v>23.84</v>
      </c>
      <c r="E13" s="25"/>
    </row>
    <row r="14" s="16" customFormat="1" ht="28" customHeight="1" spans="1:5">
      <c r="A14" s="20"/>
      <c r="B14" s="20" t="s">
        <v>17</v>
      </c>
      <c r="C14" s="20">
        <f>SUM(C12:C13)</f>
        <v>822</v>
      </c>
      <c r="D14" s="20">
        <f>SUM(D12:D13)</f>
        <v>50.76</v>
      </c>
      <c r="E14" s="25"/>
    </row>
    <row r="15" s="16" customFormat="1" ht="28" customHeight="1" spans="1:5">
      <c r="A15" s="20" t="s">
        <v>23</v>
      </c>
      <c r="B15" s="20" t="s">
        <v>24</v>
      </c>
      <c r="C15" s="20">
        <v>505</v>
      </c>
      <c r="D15" s="20">
        <v>30.4</v>
      </c>
      <c r="E15" s="25"/>
    </row>
    <row r="16" s="16" customFormat="1" ht="28" customHeight="1" spans="1:5">
      <c r="A16" s="20" t="s">
        <v>25</v>
      </c>
      <c r="B16" s="24" t="s">
        <v>26</v>
      </c>
      <c r="C16" s="24">
        <v>201</v>
      </c>
      <c r="D16" s="24">
        <v>15.1</v>
      </c>
      <c r="E16" s="25"/>
    </row>
    <row r="17" s="16" customFormat="1" ht="28" customHeight="1" spans="1:5">
      <c r="A17" s="20"/>
      <c r="B17" s="24" t="s">
        <v>27</v>
      </c>
      <c r="C17" s="24">
        <v>64</v>
      </c>
      <c r="D17" s="24">
        <v>5.12</v>
      </c>
      <c r="E17" s="25"/>
    </row>
    <row r="18" s="16" customFormat="1" ht="28" customHeight="1" spans="1:5">
      <c r="A18" s="20"/>
      <c r="B18" s="24" t="s">
        <v>28</v>
      </c>
      <c r="C18" s="24">
        <v>48</v>
      </c>
      <c r="D18" s="24">
        <v>3.84</v>
      </c>
      <c r="E18" s="25"/>
    </row>
    <row r="19" s="16" customFormat="1" ht="28" customHeight="1" spans="1:5">
      <c r="A19" s="20"/>
      <c r="B19" s="20" t="s">
        <v>17</v>
      </c>
      <c r="C19" s="20">
        <f>SUM(C16:C18)</f>
        <v>313</v>
      </c>
      <c r="D19" s="20">
        <f>SUM(D16:D18)</f>
        <v>24.06</v>
      </c>
      <c r="E19" s="25"/>
    </row>
    <row r="20" s="16" customFormat="1" ht="28" customHeight="1" spans="1:5">
      <c r="A20" s="20" t="s">
        <v>5</v>
      </c>
      <c r="B20" s="20"/>
      <c r="C20" s="20">
        <f>C5+C6+C10+C11+C14+C15+C19</f>
        <v>2743</v>
      </c>
      <c r="D20" s="20">
        <f>D5+D6+D10+D11+D14+D15+D19</f>
        <v>183.44</v>
      </c>
      <c r="E20" s="25"/>
    </row>
  </sheetData>
  <mergeCells count="5">
    <mergeCell ref="A2:E2"/>
    <mergeCell ref="A20:B20"/>
    <mergeCell ref="A7:A10"/>
    <mergeCell ref="A12:A14"/>
    <mergeCell ref="A16:A19"/>
  </mergeCells>
  <printOptions horizontalCentered="1"/>
  <pageMargins left="0.751388888888889" right="0.751388888888889" top="1" bottom="1" header="0.511805555555556" footer="0.511805555555556"/>
  <pageSetup paperSize="9" scale="6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6"/>
  <sheetViews>
    <sheetView workbookViewId="0">
      <selection activeCell="A1" sqref="A1"/>
    </sheetView>
  </sheetViews>
  <sheetFormatPr defaultColWidth="9" defaultRowHeight="34" customHeight="1"/>
  <cols>
    <col min="1" max="1" width="11" customWidth="1"/>
    <col min="2" max="2" width="14.1296296296296" customWidth="1"/>
    <col min="3" max="3" width="20" customWidth="1"/>
    <col min="4" max="7" width="9.62962962962963" customWidth="1"/>
    <col min="8" max="12" width="8" customWidth="1"/>
  </cols>
  <sheetData>
    <row r="1" customHeight="1" spans="1:1">
      <c r="A1" t="s">
        <v>89</v>
      </c>
    </row>
    <row r="2" customFormat="1" customHeight="1" spans="1:12">
      <c r="A2" s="2" t="s">
        <v>90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1" customHeight="1" spans="1:1">
      <c r="A3" t="s">
        <v>40</v>
      </c>
    </row>
    <row r="4" customFormat="1" customHeight="1" spans="1:12">
      <c r="A4" s="3" t="s">
        <v>41</v>
      </c>
      <c r="B4" s="4" t="s">
        <v>91</v>
      </c>
      <c r="C4" s="5"/>
      <c r="D4" s="5"/>
      <c r="E4" s="5"/>
      <c r="F4" s="5"/>
      <c r="G4" s="6"/>
      <c r="H4" s="7" t="s">
        <v>92</v>
      </c>
      <c r="I4" s="7"/>
      <c r="J4" s="7"/>
      <c r="K4" s="7"/>
      <c r="L4" s="7"/>
    </row>
    <row r="5" customFormat="1" customHeight="1" spans="1:12">
      <c r="A5" s="7" t="s">
        <v>44</v>
      </c>
      <c r="B5" s="7"/>
      <c r="C5" s="7"/>
      <c r="D5" s="8" t="s">
        <v>93</v>
      </c>
      <c r="E5" s="8"/>
      <c r="F5" s="8"/>
      <c r="G5" s="8"/>
      <c r="H5" s="8"/>
      <c r="I5" s="8"/>
      <c r="J5" s="8"/>
      <c r="K5" s="8"/>
      <c r="L5" s="8"/>
    </row>
    <row r="6" customFormat="1" customHeight="1" spans="1:12">
      <c r="A6" s="9" t="s">
        <v>46</v>
      </c>
      <c r="B6" s="10"/>
      <c r="C6" s="11"/>
      <c r="D6" s="12" t="s">
        <v>47</v>
      </c>
      <c r="E6" s="9" t="s">
        <v>48</v>
      </c>
      <c r="F6" s="10"/>
      <c r="G6" s="11"/>
      <c r="H6" s="9" t="s">
        <v>49</v>
      </c>
      <c r="I6" s="10"/>
      <c r="J6" s="10"/>
      <c r="K6" s="10"/>
      <c r="L6" s="11"/>
    </row>
    <row r="7" s="1" customFormat="1" ht="46" customHeight="1" spans="1:12">
      <c r="A7" s="13" t="s">
        <v>50</v>
      </c>
      <c r="B7" s="13" t="s">
        <v>51</v>
      </c>
      <c r="C7" s="13" t="s">
        <v>52</v>
      </c>
      <c r="D7" s="13" t="s">
        <v>53</v>
      </c>
      <c r="E7" s="13" t="s">
        <v>9</v>
      </c>
      <c r="F7" s="13" t="s">
        <v>12</v>
      </c>
      <c r="G7" s="13" t="s">
        <v>16</v>
      </c>
      <c r="H7" s="13" t="s">
        <v>25</v>
      </c>
      <c r="I7" s="13" t="s">
        <v>13</v>
      </c>
      <c r="J7" s="13" t="s">
        <v>18</v>
      </c>
      <c r="K7" s="13" t="s">
        <v>20</v>
      </c>
      <c r="L7" s="13" t="s">
        <v>23</v>
      </c>
    </row>
    <row r="8" customFormat="1" customHeight="1" spans="1:12">
      <c r="A8" s="3" t="s">
        <v>54</v>
      </c>
      <c r="B8" s="3" t="s">
        <v>55</v>
      </c>
      <c r="C8" s="3" t="s">
        <v>94</v>
      </c>
      <c r="D8" s="3" t="s">
        <v>95</v>
      </c>
      <c r="E8" s="3" t="s">
        <v>96</v>
      </c>
      <c r="F8" s="3" t="s">
        <v>97</v>
      </c>
      <c r="G8" s="3" t="s">
        <v>60</v>
      </c>
      <c r="H8" s="3" t="s">
        <v>98</v>
      </c>
      <c r="I8" s="3" t="s">
        <v>99</v>
      </c>
      <c r="J8" s="3" t="s">
        <v>100</v>
      </c>
      <c r="K8" s="3" t="s">
        <v>101</v>
      </c>
      <c r="L8" s="3" t="s">
        <v>102</v>
      </c>
    </row>
    <row r="9" customFormat="1" customHeight="1" spans="1:12">
      <c r="A9" s="3" t="s">
        <v>54</v>
      </c>
      <c r="B9" s="3" t="s">
        <v>55</v>
      </c>
      <c r="C9" s="3" t="s">
        <v>103</v>
      </c>
      <c r="D9" s="14">
        <v>1</v>
      </c>
      <c r="E9" s="14">
        <v>1</v>
      </c>
      <c r="F9" s="14">
        <v>1</v>
      </c>
      <c r="G9" s="14">
        <v>1</v>
      </c>
      <c r="H9" s="14">
        <v>1</v>
      </c>
      <c r="I9" s="14">
        <v>1</v>
      </c>
      <c r="J9" s="14">
        <v>1</v>
      </c>
      <c r="K9" s="14">
        <v>1</v>
      </c>
      <c r="L9" s="14">
        <v>1</v>
      </c>
    </row>
    <row r="10" customFormat="1" customHeight="1" spans="1:12">
      <c r="A10" s="3" t="s">
        <v>54</v>
      </c>
      <c r="B10" s="3" t="s">
        <v>69</v>
      </c>
      <c r="C10" s="3" t="s">
        <v>104</v>
      </c>
      <c r="D10" s="14">
        <v>1</v>
      </c>
      <c r="E10" s="14">
        <v>1</v>
      </c>
      <c r="F10" s="14">
        <v>1</v>
      </c>
      <c r="G10" s="14">
        <v>1</v>
      </c>
      <c r="H10" s="14">
        <v>1</v>
      </c>
      <c r="I10" s="14">
        <v>1</v>
      </c>
      <c r="J10" s="14">
        <v>1</v>
      </c>
      <c r="K10" s="14">
        <v>1</v>
      </c>
      <c r="L10" s="14">
        <v>1</v>
      </c>
    </row>
    <row r="11" customFormat="1" customHeight="1" spans="1:12">
      <c r="A11" s="3" t="s">
        <v>54</v>
      </c>
      <c r="B11" s="3" t="s">
        <v>69</v>
      </c>
      <c r="C11" s="3" t="s">
        <v>70</v>
      </c>
      <c r="D11" s="14">
        <v>1</v>
      </c>
      <c r="E11" s="14">
        <v>1</v>
      </c>
      <c r="F11" s="14">
        <v>1</v>
      </c>
      <c r="G11" s="14">
        <v>1</v>
      </c>
      <c r="H11" s="14">
        <v>1</v>
      </c>
      <c r="I11" s="14">
        <v>1</v>
      </c>
      <c r="J11" s="14">
        <v>1</v>
      </c>
      <c r="K11" s="14">
        <v>1</v>
      </c>
      <c r="L11" s="14">
        <v>1</v>
      </c>
    </row>
    <row r="12" customFormat="1" customHeight="1" spans="1:12">
      <c r="A12" s="3" t="s">
        <v>54</v>
      </c>
      <c r="B12" s="3" t="s">
        <v>66</v>
      </c>
      <c r="C12" s="3" t="s">
        <v>105</v>
      </c>
      <c r="D12" s="14">
        <v>1</v>
      </c>
      <c r="E12" s="14">
        <v>1</v>
      </c>
      <c r="F12" s="14">
        <v>1</v>
      </c>
      <c r="G12" s="14">
        <v>1</v>
      </c>
      <c r="H12" s="14">
        <v>1</v>
      </c>
      <c r="I12" s="14">
        <v>1</v>
      </c>
      <c r="J12" s="14">
        <v>1</v>
      </c>
      <c r="K12" s="14">
        <v>1</v>
      </c>
      <c r="L12" s="14">
        <v>1</v>
      </c>
    </row>
    <row r="13" customFormat="1" customHeight="1" spans="1:12">
      <c r="A13" s="3" t="s">
        <v>74</v>
      </c>
      <c r="B13" s="3" t="s">
        <v>75</v>
      </c>
      <c r="C13" s="3" t="s">
        <v>76</v>
      </c>
      <c r="D13" s="14">
        <v>1</v>
      </c>
      <c r="E13" s="14">
        <v>1</v>
      </c>
      <c r="F13" s="14">
        <v>1</v>
      </c>
      <c r="G13" s="14">
        <v>1</v>
      </c>
      <c r="H13" s="14">
        <v>1</v>
      </c>
      <c r="I13" s="14">
        <v>1</v>
      </c>
      <c r="J13" s="14">
        <v>1</v>
      </c>
      <c r="K13" s="14">
        <v>1</v>
      </c>
      <c r="L13" s="14">
        <v>1</v>
      </c>
    </row>
    <row r="14" customFormat="1" customHeight="1" spans="1:12">
      <c r="A14" s="3" t="s">
        <v>74</v>
      </c>
      <c r="B14" s="3" t="s">
        <v>77</v>
      </c>
      <c r="C14" s="3" t="s">
        <v>78</v>
      </c>
      <c r="D14" s="3" t="s">
        <v>106</v>
      </c>
      <c r="E14" s="3" t="s">
        <v>106</v>
      </c>
      <c r="F14" s="3" t="s">
        <v>106</v>
      </c>
      <c r="G14" s="3" t="s">
        <v>106</v>
      </c>
      <c r="H14" s="3" t="s">
        <v>106</v>
      </c>
      <c r="I14" s="3" t="s">
        <v>106</v>
      </c>
      <c r="J14" s="3" t="s">
        <v>106</v>
      </c>
      <c r="K14" s="3" t="s">
        <v>106</v>
      </c>
      <c r="L14" s="3" t="s">
        <v>106</v>
      </c>
    </row>
    <row r="15" customFormat="1" customHeight="1" spans="1:12">
      <c r="A15" s="3" t="s">
        <v>80</v>
      </c>
      <c r="B15" s="3" t="s">
        <v>81</v>
      </c>
      <c r="C15" s="3" t="s">
        <v>82</v>
      </c>
      <c r="D15" s="3" t="s">
        <v>58</v>
      </c>
      <c r="E15" s="3" t="s">
        <v>58</v>
      </c>
      <c r="F15" s="3" t="s">
        <v>58</v>
      </c>
      <c r="G15" s="3" t="s">
        <v>58</v>
      </c>
      <c r="H15" s="3" t="s">
        <v>58</v>
      </c>
      <c r="I15" s="3" t="s">
        <v>58</v>
      </c>
      <c r="J15" s="3" t="s">
        <v>58</v>
      </c>
      <c r="K15" s="3" t="s">
        <v>58</v>
      </c>
      <c r="L15" s="3" t="s">
        <v>58</v>
      </c>
    </row>
    <row r="16" customFormat="1" customHeight="1" spans="1:12">
      <c r="A16" s="3" t="s">
        <v>80</v>
      </c>
      <c r="B16" s="3" t="s">
        <v>81</v>
      </c>
      <c r="C16" s="3" t="s">
        <v>84</v>
      </c>
      <c r="D16" s="3" t="s">
        <v>58</v>
      </c>
      <c r="E16" s="3" t="s">
        <v>58</v>
      </c>
      <c r="F16" s="3" t="s">
        <v>58</v>
      </c>
      <c r="G16" s="3" t="s">
        <v>58</v>
      </c>
      <c r="H16" s="3" t="s">
        <v>58</v>
      </c>
      <c r="I16" s="3" t="s">
        <v>58</v>
      </c>
      <c r="J16" s="3" t="s">
        <v>58</v>
      </c>
      <c r="K16" s="3" t="s">
        <v>58</v>
      </c>
      <c r="L16" s="3" t="s">
        <v>58</v>
      </c>
    </row>
  </sheetData>
  <mergeCells count="8">
    <mergeCell ref="A2:L2"/>
    <mergeCell ref="B4:G4"/>
    <mergeCell ref="H4:L4"/>
    <mergeCell ref="A5:C5"/>
    <mergeCell ref="D5:L5"/>
    <mergeCell ref="A6:C6"/>
    <mergeCell ref="E6:G6"/>
    <mergeCell ref="H6:L6"/>
  </mergeCells>
  <pageMargins left="0.751388888888889" right="0.751388888888889" top="1" bottom="1" header="0.511805555555556" footer="0.511805555555556"/>
  <pageSetup paperSize="9" scale="7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普通高中教育学生资助合计</vt:lpstr>
      <vt:lpstr>普通高中助学金中央资金</vt:lpstr>
      <vt:lpstr>助学金绩效目标表</vt:lpstr>
      <vt:lpstr>普通高中免学杂费</vt:lpstr>
      <vt:lpstr>免学杂费绩效目标表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张赛华</dc:creator>
  <cp:lastModifiedBy>路平</cp:lastModifiedBy>
  <dcterms:created xsi:type="dcterms:W3CDTF">2020-01-21T08:48:00Z</dcterms:created>
  <dcterms:modified xsi:type="dcterms:W3CDTF">2020-02-19T11:13:29Z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