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30"/>
  </bookViews>
  <sheets>
    <sheet name="分配表" sheetId="1" r:id="rId1"/>
    <sheet name="Sheet3" sheetId="2" r:id="rId2"/>
  </sheets>
  <calcPr calcId="144525" concurrentCalc="0"/>
</workbook>
</file>

<file path=xl/sharedStrings.xml><?xml version="1.0" encoding="utf-8"?>
<sst xmlns="http://schemas.openxmlformats.org/spreadsheetml/2006/main" count="24">
  <si>
    <t>附件1</t>
  </si>
  <si>
    <t>2018和2019年度8个较少民族义务教育阶段学生生活费中央补助资金分配表</t>
  </si>
  <si>
    <t>单位：万元，人</t>
  </si>
  <si>
    <t>县（市、学校）</t>
  </si>
  <si>
    <t>小学在校生</t>
  </si>
  <si>
    <t>小学资金</t>
  </si>
  <si>
    <t>初中在校生</t>
  </si>
  <si>
    <t>初中资金</t>
  </si>
  <si>
    <t>本次下达资金
合计</t>
  </si>
  <si>
    <t>备注</t>
  </si>
  <si>
    <t>2018年</t>
  </si>
  <si>
    <t>2019年</t>
  </si>
  <si>
    <t>德宏州特殊教育学校</t>
  </si>
  <si>
    <t>2050701——特殊学校教育</t>
  </si>
  <si>
    <t>德宏州民族初级中学</t>
  </si>
  <si>
    <t>2050203——初中教育</t>
  </si>
  <si>
    <t>德宏州民族实验中学</t>
  </si>
  <si>
    <t>芒市</t>
  </si>
  <si>
    <t>梁河县</t>
  </si>
  <si>
    <t>盈江县</t>
  </si>
  <si>
    <t>小学人数中包含特殊教育人数。</t>
  </si>
  <si>
    <t>陇川县</t>
  </si>
  <si>
    <t>瑞丽市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</si>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</sst>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方正仿宋_GBK"/>
      <charset val="134"/>
    </font>
    <font>
      <b/>
      <sz val="12"/>
      <color theme="1"/>
      <name val="方正仿宋_GBK"/>
      <charset val="134"/>
    </font>
    <font>
      <sz val="12"/>
      <color theme="1"/>
      <name val="方正仿宋_GBK"/>
      <charset val="134"/>
    </font>
    <font>
      <b/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18"/>
      <color theme="1"/>
      <name val="方正小标宋简体"/>
      <charset val="134"/>
    </font>
    <font>
      <b/>
      <sz val="14"/>
      <color theme="1"/>
      <name val="方正仿宋_GBK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8" fillId="2" borderId="2" applyNumberFormat="0" applyAlignment="0" applyProtection="0">
      <alignment vertical="center"/>
    </xf>
    <xf numFmtId="0" fontId="22" fillId="2" borderId="5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NumberFormat="1" applyFont="1" applyBorder="1" applyAlignment="1">
      <alignment vertical="center" wrapText="1"/>
    </xf>
    <xf numFmtId="0" fontId="3" fillId="0" borderId="0" xfId="0" applyNumberFormat="1" applyFont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0" xfId="0" applyNumberFormat="1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15"/>
  <sheetViews>
    <sheetView tabSelected="1" workbookViewId="0">
      <selection activeCell="B18" sqref="B18"/>
    </sheetView>
  </sheetViews>
  <sheetFormatPr defaultColWidth="9" defaultRowHeight="13.5"/>
  <cols>
    <col min="1" max="1" width="26.5" style="5" customWidth="1"/>
    <col min="2" max="3" width="10.5" customWidth="1"/>
    <col min="4" max="4" width="11.375"/>
    <col min="5" max="6" width="12.25" customWidth="1"/>
    <col min="7" max="7" width="13" customWidth="1"/>
    <col min="8" max="8" width="19.375" customWidth="1"/>
    <col min="9" max="9" width="31.5" customWidth="1"/>
  </cols>
  <sheetData>
    <row r="1" ht="27" customHeight="1" spans="1:1">
      <c r="A1" s="6" t="s">
        <v>0</v>
      </c>
    </row>
    <row r="2" ht="60.75" customHeight="1" spans="1:9">
      <c r="A2" s="7" t="s">
        <v>1</v>
      </c>
      <c r="B2" s="8"/>
      <c r="C2" s="8"/>
      <c r="D2" s="8"/>
      <c r="E2" s="8"/>
      <c r="F2" s="8"/>
      <c r="G2" s="8"/>
      <c r="H2" s="8"/>
      <c r="I2" s="8"/>
    </row>
    <row r="3" s="1" customFormat="1" ht="29" customHeight="1" spans="1:9">
      <c r="A3" s="9"/>
      <c r="B3" s="10"/>
      <c r="C3" s="10"/>
      <c r="D3" s="10"/>
      <c r="E3" s="10"/>
      <c r="F3" s="10"/>
      <c r="G3" s="10"/>
      <c r="H3" s="11" t="s">
        <v>2</v>
      </c>
      <c r="I3" s="11"/>
    </row>
    <row r="4" s="2" customFormat="1" ht="25" customHeight="1" spans="1:9">
      <c r="A4" s="12" t="s">
        <v>3</v>
      </c>
      <c r="B4" s="12" t="s">
        <v>4</v>
      </c>
      <c r="C4" s="12"/>
      <c r="D4" s="12" t="s">
        <v>5</v>
      </c>
      <c r="E4" s="12" t="s">
        <v>6</v>
      </c>
      <c r="F4" s="12"/>
      <c r="G4" s="12" t="s">
        <v>7</v>
      </c>
      <c r="H4" s="13" t="s">
        <v>8</v>
      </c>
      <c r="I4" s="12" t="s">
        <v>9</v>
      </c>
    </row>
    <row r="5" s="2" customFormat="1" ht="25" customHeight="1" spans="1:9">
      <c r="A5" s="12"/>
      <c r="B5" s="12" t="s">
        <v>10</v>
      </c>
      <c r="C5" s="12" t="s">
        <v>11</v>
      </c>
      <c r="D5" s="12"/>
      <c r="E5" s="12" t="s">
        <v>10</v>
      </c>
      <c r="F5" s="12" t="s">
        <v>11</v>
      </c>
      <c r="G5" s="12"/>
      <c r="H5" s="12"/>
      <c r="I5" s="12"/>
    </row>
    <row r="6" s="3" customFormat="1" ht="26" customHeight="1" spans="1:9">
      <c r="A6" s="12" t="s">
        <v>12</v>
      </c>
      <c r="B6" s="14">
        <v>45</v>
      </c>
      <c r="C6" s="14">
        <v>47</v>
      </c>
      <c r="D6" s="15">
        <v>2.3</v>
      </c>
      <c r="E6" s="14"/>
      <c r="F6" s="14"/>
      <c r="G6" s="15"/>
      <c r="H6" s="15">
        <f t="shared" ref="H6:H12" si="0">D6+G6</f>
        <v>2.3</v>
      </c>
      <c r="I6" s="16" t="s">
        <v>13</v>
      </c>
    </row>
    <row r="7" s="3" customFormat="1" ht="26" customHeight="1" spans="1:9">
      <c r="A7" s="12" t="s">
        <v>14</v>
      </c>
      <c r="B7" s="14"/>
      <c r="C7" s="14"/>
      <c r="D7" s="15">
        <f>B7*0.025+C7*0.025</f>
        <v>0</v>
      </c>
      <c r="E7" s="14">
        <v>287</v>
      </c>
      <c r="F7" s="14">
        <v>164</v>
      </c>
      <c r="G7" s="15">
        <v>11.28</v>
      </c>
      <c r="H7" s="15">
        <f t="shared" si="0"/>
        <v>11.28</v>
      </c>
      <c r="I7" s="16" t="s">
        <v>15</v>
      </c>
    </row>
    <row r="8" s="3" customFormat="1" ht="26" customHeight="1" spans="1:9">
      <c r="A8" s="12" t="s">
        <v>16</v>
      </c>
      <c r="B8" s="14"/>
      <c r="C8" s="14"/>
      <c r="D8" s="15">
        <f>B8*0.025+C8*0.025</f>
        <v>0</v>
      </c>
      <c r="E8" s="14"/>
      <c r="F8" s="14">
        <v>23</v>
      </c>
      <c r="G8" s="15">
        <v>0.58</v>
      </c>
      <c r="H8" s="15">
        <f t="shared" si="0"/>
        <v>0.58</v>
      </c>
      <c r="I8" s="16" t="s">
        <v>15</v>
      </c>
    </row>
    <row r="9" s="3" customFormat="1" ht="26" customHeight="1" spans="1:9">
      <c r="A9" s="12" t="s">
        <v>17</v>
      </c>
      <c r="B9" s="14">
        <v>4632</v>
      </c>
      <c r="C9" s="14">
        <v>4804</v>
      </c>
      <c r="D9" s="15">
        <v>235.9</v>
      </c>
      <c r="E9" s="14">
        <v>1879</v>
      </c>
      <c r="F9" s="14">
        <v>2002</v>
      </c>
      <c r="G9" s="15">
        <v>97.02</v>
      </c>
      <c r="H9" s="15">
        <f t="shared" si="0"/>
        <v>332.92</v>
      </c>
      <c r="I9" s="16"/>
    </row>
    <row r="10" s="3" customFormat="1" ht="26" customHeight="1" spans="1:11">
      <c r="A10" s="12" t="s">
        <v>18</v>
      </c>
      <c r="B10" s="14">
        <v>1622</v>
      </c>
      <c r="C10" s="14">
        <v>1662</v>
      </c>
      <c r="D10" s="15">
        <v>82.1</v>
      </c>
      <c r="E10" s="14">
        <v>806</v>
      </c>
      <c r="F10" s="14">
        <v>705</v>
      </c>
      <c r="G10" s="15">
        <v>37.78</v>
      </c>
      <c r="H10" s="15">
        <f t="shared" si="0"/>
        <v>119.88</v>
      </c>
      <c r="I10" s="17"/>
      <c r="J10" s="18"/>
      <c r="K10" s="18"/>
    </row>
    <row r="11" s="3" customFormat="1" ht="26" customHeight="1" spans="1:11">
      <c r="A11" s="12" t="s">
        <v>19</v>
      </c>
      <c r="B11" s="14">
        <v>5834</v>
      </c>
      <c r="C11" s="14">
        <v>5977</v>
      </c>
      <c r="D11" s="15">
        <v>295.28</v>
      </c>
      <c r="E11" s="14">
        <v>2639</v>
      </c>
      <c r="F11" s="14">
        <v>2620</v>
      </c>
      <c r="G11" s="15">
        <v>131.48</v>
      </c>
      <c r="H11" s="15">
        <f t="shared" si="0"/>
        <v>426.76</v>
      </c>
      <c r="I11" s="17" t="s">
        <v>20</v>
      </c>
      <c r="J11" s="18"/>
      <c r="K11" s="18"/>
    </row>
    <row r="12" s="3" customFormat="1" ht="26" customHeight="1" spans="1:11">
      <c r="A12" s="12" t="s">
        <v>21</v>
      </c>
      <c r="B12" s="14">
        <v>6934</v>
      </c>
      <c r="C12" s="14">
        <v>7187</v>
      </c>
      <c r="D12" s="15">
        <v>353.03</v>
      </c>
      <c r="E12" s="14">
        <v>2705</v>
      </c>
      <c r="F12" s="14">
        <v>2756</v>
      </c>
      <c r="G12" s="15">
        <v>136.53</v>
      </c>
      <c r="H12" s="15">
        <f t="shared" si="0"/>
        <v>489.56</v>
      </c>
      <c r="I12" s="17"/>
      <c r="J12" s="18"/>
      <c r="K12" s="18"/>
    </row>
    <row r="13" s="3" customFormat="1" ht="26" customHeight="1" spans="1:11">
      <c r="A13" s="12" t="s">
        <v>22</v>
      </c>
      <c r="B13" s="14">
        <v>1641</v>
      </c>
      <c r="C13" s="14">
        <v>1729</v>
      </c>
      <c r="D13" s="15">
        <v>84.25</v>
      </c>
      <c r="E13" s="14">
        <v>824</v>
      </c>
      <c r="F13" s="14">
        <v>768</v>
      </c>
      <c r="G13" s="15">
        <v>39.8</v>
      </c>
      <c r="H13" s="15">
        <v>124.05</v>
      </c>
      <c r="I13" s="17"/>
      <c r="J13" s="18"/>
      <c r="K13" s="18"/>
    </row>
    <row r="14" s="4" customFormat="1" ht="30" customHeight="1" spans="1:11">
      <c r="A14" s="12" t="s">
        <v>23</v>
      </c>
      <c r="B14" s="12">
        <f>SUM(B6+B7+B8+B9+B10+B11+B12+B13)</f>
        <v>20708</v>
      </c>
      <c r="C14" s="12">
        <f t="shared" ref="C14:H14" si="1">SUM(C6+C7+C8+C9+C10+C11+C12+C13)</f>
        <v>21406</v>
      </c>
      <c r="D14" s="12">
        <f t="shared" si="1"/>
        <v>1052.86</v>
      </c>
      <c r="E14" s="12">
        <f t="shared" si="1"/>
        <v>9140</v>
      </c>
      <c r="F14" s="12">
        <f>SUM(F7:F13)</f>
        <v>9038</v>
      </c>
      <c r="G14" s="12">
        <f>SUM(G7:G13)</f>
        <v>454.47</v>
      </c>
      <c r="H14" s="12">
        <f t="shared" si="1"/>
        <v>1507.33</v>
      </c>
      <c r="I14" s="19"/>
      <c r="J14" s="20"/>
      <c r="K14" s="20"/>
    </row>
    <row r="15" ht="30" customHeight="1" spans="6:6">
      <c r="F15" s="6"/>
    </row>
  </sheetData>
  <mergeCells count="9">
    <mergeCell ref="A2:I2"/>
    <mergeCell ref="H3:I3"/>
    <mergeCell ref="B4:C4"/>
    <mergeCell ref="E4:F4"/>
    <mergeCell ref="A4:A5"/>
    <mergeCell ref="D4:D5"/>
    <mergeCell ref="G4:G5"/>
    <mergeCell ref="H4:H5"/>
    <mergeCell ref="I4:I5"/>
  </mergeCells>
  <printOptions horizontalCentered="1"/>
  <pageMargins left="0.700694444444445" right="0.700694444444445" top="0.751388888888889" bottom="0.751388888888889" header="0.297916666666667" footer="0.297916666666667"/>
  <pageSetup paperSize="9" scale="91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分配表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dcterms:modified xsi:type="dcterms:W3CDTF">2019-12-18T11:41:58Z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