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75"/>
  </bookViews>
  <sheets>
    <sheet name="2019春季" sheetId="1" r:id="rId1"/>
    <sheet name="绩效目标" sheetId="2" r:id="rId2"/>
  </sheets>
  <calcPr calcId="144525" concurrentCalc="0"/>
</workbook>
</file>

<file path=xl/sharedStrings.xml><?xml version="1.0" encoding="utf-8"?>
<sst xmlns="http://schemas.openxmlformats.org/spreadsheetml/2006/main" count="65">
  <si>
    <t>2019年第一批普通高中建档立卡贫困户学生生活费补助资金下达表</t>
  </si>
  <si>
    <t xml:space="preserve">         单位：人、万元</t>
  </si>
  <si>
    <t>县（市、学校）</t>
  </si>
  <si>
    <t>学校名称</t>
  </si>
  <si>
    <t>2019年春季学期
建档立卡户
学生数</t>
  </si>
  <si>
    <t>普通高中建档立卡贫困户
学生补助资金</t>
  </si>
  <si>
    <t>本次下达资金合计(万元）</t>
  </si>
  <si>
    <t>合计</t>
  </si>
  <si>
    <t>省级</t>
  </si>
  <si>
    <t>州级</t>
  </si>
  <si>
    <t>县级</t>
  </si>
  <si>
    <t>德宏州民族第一中学</t>
  </si>
  <si>
    <t>德宏州民族实验中学
（天成中学）</t>
  </si>
  <si>
    <t>芒市</t>
  </si>
  <si>
    <t>其中：芒市第一中学</t>
  </si>
  <si>
    <t>其中：芒市国际学校</t>
  </si>
  <si>
    <t>其中：黄冈启明综合高中</t>
  </si>
  <si>
    <t>小计</t>
  </si>
  <si>
    <t>梁河县</t>
  </si>
  <si>
    <t>梁河县中学</t>
  </si>
  <si>
    <t>盈江县</t>
  </si>
  <si>
    <t>盈江县第一高级中学</t>
  </si>
  <si>
    <t>盈江县民族完全中学</t>
  </si>
  <si>
    <t>陇川县</t>
  </si>
  <si>
    <t>陇川县第一中学</t>
  </si>
  <si>
    <t>瑞丽市</t>
  </si>
  <si>
    <t>其中：瑞丽一中</t>
  </si>
  <si>
    <t>其中：畹町中学</t>
  </si>
  <si>
    <t>其中：瑞丽三中</t>
  </si>
  <si>
    <t>注：1.各县（市）普通高中建档立卡户在校学生全覆盖。2.此表数据按照2018年秋季学期建档立卡学生数据统计。</t>
  </si>
  <si>
    <t>项目绩效目标表</t>
  </si>
  <si>
    <t>编报部门（单位）：德宏州教育体育局</t>
  </si>
  <si>
    <t>项目名称</t>
  </si>
  <si>
    <t>普通高中建档立卡贫困户学生生活费补助（省对下）</t>
  </si>
  <si>
    <t>预算资金安排（万元）：</t>
  </si>
  <si>
    <t>项目年度目标</t>
  </si>
  <si>
    <r>
      <rPr>
        <sz val="12"/>
        <rFont val="宋体"/>
        <charset val="134"/>
      </rPr>
      <t>1</t>
    </r>
    <r>
      <rPr>
        <sz val="11"/>
        <color theme="1"/>
        <rFont val="宋体"/>
        <charset val="134"/>
      </rPr>
      <t>.以“云南省精准扶贫大数据管理平台”相关数据为依据，做好全省</t>
    </r>
    <r>
      <rPr>
        <sz val="12"/>
        <rFont val="宋体"/>
        <charset val="134"/>
      </rPr>
      <t>普通高中建档立卡贫困户学生的生活费补助工作。</t>
    </r>
    <r>
      <rPr>
        <sz val="12"/>
        <rFont val="宋体"/>
        <charset val="134"/>
      </rPr>
      <t xml:space="preserve">2.发挥财政资金引导作用，结合精准扶贫，精准脱贫的要求，做到受助对象精准，及时发放经费，缓解普通高中建档立卡贫困户经济压力，确保扶贫政策落实到位。
</t>
    </r>
  </si>
  <si>
    <t>年度目标任务</t>
  </si>
  <si>
    <t>本次下达目标小计</t>
  </si>
  <si>
    <t>州直属学校</t>
  </si>
  <si>
    <t>县（市）目标任务分解</t>
  </si>
  <si>
    <t>一级指标</t>
  </si>
  <si>
    <t>二级指标</t>
  </si>
  <si>
    <t>三级指标</t>
  </si>
  <si>
    <t>指标值</t>
  </si>
  <si>
    <t>黄冈启明综合高中</t>
  </si>
  <si>
    <t>德宏师范高等专科学校天成附属中学</t>
  </si>
  <si>
    <t>产出指标</t>
  </si>
  <si>
    <t>数量指标</t>
  </si>
  <si>
    <t>受助学生人数完成率</t>
  </si>
  <si>
    <t>质量指标</t>
  </si>
  <si>
    <t>受助学生准确率</t>
  </si>
  <si>
    <t>时效指标</t>
  </si>
  <si>
    <t>补助标准达标</t>
  </si>
  <si>
    <t>资金发放及时率</t>
  </si>
  <si>
    <t>效益指标</t>
  </si>
  <si>
    <t>社会效益</t>
  </si>
  <si>
    <t>缓解学生家庭经济困难</t>
  </si>
  <si>
    <r>
      <rPr>
        <sz val="12"/>
        <rFont val="SimSun"/>
        <charset val="134"/>
      </rPr>
      <t>≧</t>
    </r>
    <r>
      <rPr>
        <sz val="11"/>
        <color theme="1"/>
        <rFont val="宋体"/>
        <charset val="134"/>
      </rPr>
      <t>9</t>
    </r>
    <r>
      <rPr>
        <sz val="12"/>
        <rFont val="宋体"/>
        <charset val="134"/>
      </rPr>
      <t>0</t>
    </r>
    <r>
      <rPr>
        <sz val="11"/>
        <color theme="1"/>
        <rFont val="宋体"/>
        <charset val="134"/>
      </rPr>
      <t>%</t>
    </r>
  </si>
  <si>
    <t>人群知晓率</t>
  </si>
  <si>
    <t>可持续影响指标</t>
  </si>
  <si>
    <t>对社会、经济发展可持续影响</t>
  </si>
  <si>
    <t>满意度指标</t>
  </si>
  <si>
    <t>服务对象满意度</t>
  </si>
  <si>
    <t>社会公众或服务对象满意度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</si>
</sst>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20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2"/>
  <sheetViews>
    <sheetView tabSelected="1" workbookViewId="0">
      <selection activeCell="B8" sqref="B8"/>
    </sheetView>
  </sheetViews>
  <sheetFormatPr defaultColWidth="9" defaultRowHeight="14.4"/>
  <cols>
    <col min="1" max="1" width="21.6296296296296" customWidth="1"/>
    <col min="2" max="2" width="31" style="33" customWidth="1"/>
    <col min="3" max="3" width="17.3796296296296" customWidth="1"/>
    <col min="4" max="4" width="10.6666666666667" customWidth="1"/>
    <col min="5" max="5" width="9.62962962962963" customWidth="1"/>
    <col min="6" max="6" width="10.4444444444444" style="34" customWidth="1"/>
    <col min="7" max="7" width="9.25" customWidth="1"/>
    <col min="8" max="8" width="10.1296296296296" customWidth="1"/>
    <col min="9" max="9" width="10.2222222222222"/>
  </cols>
  <sheetData>
    <row r="1" ht="51" customHeight="1" spans="1:10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ht="23" customHeight="1" spans="1:10">
      <c r="A2" s="36"/>
      <c r="B2" s="36"/>
      <c r="C2" s="36"/>
      <c r="D2" s="37"/>
      <c r="E2" s="37"/>
      <c r="F2" s="37"/>
      <c r="G2" s="38" t="s">
        <v>1</v>
      </c>
      <c r="H2" s="38"/>
      <c r="I2" s="38"/>
      <c r="J2" s="38"/>
    </row>
    <row r="3" s="30" customFormat="1" ht="40" customHeight="1" spans="1:10">
      <c r="A3" s="39" t="s">
        <v>2</v>
      </c>
      <c r="B3" s="40" t="s">
        <v>3</v>
      </c>
      <c r="C3" s="40" t="s">
        <v>4</v>
      </c>
      <c r="D3" s="39" t="s">
        <v>5</v>
      </c>
      <c r="E3" s="39"/>
      <c r="F3" s="39"/>
      <c r="G3" s="39"/>
      <c r="H3" s="39" t="s">
        <v>6</v>
      </c>
      <c r="I3" s="39"/>
      <c r="J3" s="39"/>
    </row>
    <row r="4" s="30" customFormat="1" ht="34.5" customHeight="1" spans="1:10">
      <c r="A4" s="39"/>
      <c r="B4" s="40"/>
      <c r="C4" s="40"/>
      <c r="D4" s="41" t="s">
        <v>7</v>
      </c>
      <c r="E4" s="42" t="s">
        <v>8</v>
      </c>
      <c r="F4" s="41" t="s">
        <v>9</v>
      </c>
      <c r="G4" s="39" t="s">
        <v>10</v>
      </c>
      <c r="H4" s="39" t="s">
        <v>7</v>
      </c>
      <c r="I4" s="39" t="s">
        <v>8</v>
      </c>
      <c r="J4" s="39" t="s">
        <v>9</v>
      </c>
    </row>
    <row r="5" s="31" customFormat="1" ht="20" customHeight="1" spans="1:10">
      <c r="A5" s="43" t="s">
        <v>9</v>
      </c>
      <c r="B5" s="44" t="s">
        <v>11</v>
      </c>
      <c r="C5" s="45">
        <v>114</v>
      </c>
      <c r="D5" s="45">
        <v>28.5</v>
      </c>
      <c r="E5" s="46">
        <v>14.25</v>
      </c>
      <c r="F5" s="47">
        <f>D5-E5</f>
        <v>14.25</v>
      </c>
      <c r="G5" s="48"/>
      <c r="H5" s="48">
        <f>I5+J5</f>
        <v>25.08</v>
      </c>
      <c r="I5" s="45">
        <v>12.54</v>
      </c>
      <c r="J5" s="48">
        <v>12.54</v>
      </c>
    </row>
    <row r="6" s="31" customFormat="1" ht="31" customHeight="1" spans="1:10">
      <c r="A6" s="43"/>
      <c r="B6" s="49" t="s">
        <v>12</v>
      </c>
      <c r="C6" s="45">
        <v>2</v>
      </c>
      <c r="D6" s="45">
        <v>0.5</v>
      </c>
      <c r="E6" s="46">
        <v>0.25</v>
      </c>
      <c r="F6" s="47">
        <f t="shared" ref="F6:F9" si="0">D6-E6</f>
        <v>0.25</v>
      </c>
      <c r="G6" s="48"/>
      <c r="H6" s="48">
        <f t="shared" ref="H6:H19" si="1">I6+J6</f>
        <v>0.44</v>
      </c>
      <c r="I6" s="45">
        <v>0.22</v>
      </c>
      <c r="J6" s="48">
        <v>0.22</v>
      </c>
    </row>
    <row r="7" s="31" customFormat="1" ht="20" customHeight="1" spans="1:10">
      <c r="A7" s="39" t="s">
        <v>13</v>
      </c>
      <c r="B7" s="44" t="s">
        <v>14</v>
      </c>
      <c r="C7" s="45">
        <v>192</v>
      </c>
      <c r="D7" s="45">
        <v>48</v>
      </c>
      <c r="E7" s="46">
        <v>24</v>
      </c>
      <c r="F7" s="48"/>
      <c r="G7" s="47">
        <f>D7-E7</f>
        <v>24</v>
      </c>
      <c r="H7" s="48">
        <f t="shared" si="1"/>
        <v>21.12</v>
      </c>
      <c r="I7" s="45">
        <v>21.12</v>
      </c>
      <c r="J7" s="48"/>
    </row>
    <row r="8" s="31" customFormat="1" ht="20" customHeight="1" spans="1:10">
      <c r="A8" s="39"/>
      <c r="B8" s="44" t="s">
        <v>15</v>
      </c>
      <c r="C8" s="45">
        <v>64</v>
      </c>
      <c r="D8" s="45">
        <v>16</v>
      </c>
      <c r="E8" s="46">
        <v>8</v>
      </c>
      <c r="F8" s="48"/>
      <c r="G8" s="47">
        <f>D8-E8</f>
        <v>8</v>
      </c>
      <c r="H8" s="48">
        <f t="shared" si="1"/>
        <v>7.04</v>
      </c>
      <c r="I8" s="45">
        <v>7.04</v>
      </c>
      <c r="J8" s="48"/>
    </row>
    <row r="9" s="31" customFormat="1" ht="20" customHeight="1" spans="1:10">
      <c r="A9" s="39"/>
      <c r="B9" s="44" t="s">
        <v>16</v>
      </c>
      <c r="C9" s="45">
        <v>16</v>
      </c>
      <c r="D9" s="45">
        <v>4</v>
      </c>
      <c r="E9" s="46">
        <v>2</v>
      </c>
      <c r="F9" s="47">
        <f t="shared" si="0"/>
        <v>2</v>
      </c>
      <c r="G9" s="48"/>
      <c r="H9" s="48">
        <f t="shared" si="1"/>
        <v>3.51</v>
      </c>
      <c r="I9" s="45">
        <v>1.76</v>
      </c>
      <c r="J9" s="48">
        <v>1.75</v>
      </c>
    </row>
    <row r="10" s="32" customFormat="1" ht="20" customHeight="1" spans="1:10">
      <c r="A10" s="39"/>
      <c r="B10" s="43" t="s">
        <v>17</v>
      </c>
      <c r="C10" s="45">
        <f>SUM(C7:C9)</f>
        <v>272</v>
      </c>
      <c r="D10" s="45">
        <v>68</v>
      </c>
      <c r="E10" s="46">
        <v>34</v>
      </c>
      <c r="F10" s="47">
        <v>2</v>
      </c>
      <c r="G10" s="47">
        <f>SUM(G7:G9)</f>
        <v>32</v>
      </c>
      <c r="H10" s="48">
        <f t="shared" si="1"/>
        <v>31.67</v>
      </c>
      <c r="I10" s="45">
        <v>29.92</v>
      </c>
      <c r="J10" s="48">
        <v>1.75</v>
      </c>
    </row>
    <row r="11" s="32" customFormat="1" ht="20" customHeight="1" spans="1:10">
      <c r="A11" s="39" t="s">
        <v>18</v>
      </c>
      <c r="B11" s="43" t="s">
        <v>19</v>
      </c>
      <c r="C11" s="45">
        <v>567</v>
      </c>
      <c r="D11" s="45">
        <v>141.75</v>
      </c>
      <c r="E11" s="46">
        <v>70.87</v>
      </c>
      <c r="F11" s="48"/>
      <c r="G11" s="47">
        <f t="shared" ref="G11:G19" si="2">D11-E11</f>
        <v>70.88</v>
      </c>
      <c r="H11" s="48">
        <f t="shared" si="1"/>
        <v>62.36</v>
      </c>
      <c r="I11" s="45">
        <v>62.36</v>
      </c>
      <c r="J11" s="48"/>
    </row>
    <row r="12" s="31" customFormat="1" ht="20" customHeight="1" spans="1:10">
      <c r="A12" s="39" t="s">
        <v>20</v>
      </c>
      <c r="B12" s="44" t="s">
        <v>21</v>
      </c>
      <c r="C12" s="45">
        <v>408</v>
      </c>
      <c r="D12" s="45">
        <v>102</v>
      </c>
      <c r="E12" s="46">
        <v>51</v>
      </c>
      <c r="F12" s="48"/>
      <c r="G12" s="47">
        <f t="shared" si="2"/>
        <v>51</v>
      </c>
      <c r="H12" s="48">
        <f t="shared" si="1"/>
        <v>44.88</v>
      </c>
      <c r="I12" s="45">
        <v>44.88</v>
      </c>
      <c r="J12" s="48"/>
    </row>
    <row r="13" s="31" customFormat="1" ht="20" customHeight="1" spans="1:10">
      <c r="A13" s="39"/>
      <c r="B13" s="44" t="s">
        <v>22</v>
      </c>
      <c r="C13" s="45">
        <v>254</v>
      </c>
      <c r="D13" s="45">
        <v>63.5</v>
      </c>
      <c r="E13" s="46">
        <v>31.75</v>
      </c>
      <c r="F13" s="48"/>
      <c r="G13" s="47">
        <f t="shared" si="2"/>
        <v>31.75</v>
      </c>
      <c r="H13" s="48">
        <f t="shared" si="1"/>
        <v>27.94</v>
      </c>
      <c r="I13" s="45">
        <v>27.94</v>
      </c>
      <c r="J13" s="48"/>
    </row>
    <row r="14" s="32" customFormat="1" ht="20" customHeight="1" spans="1:10">
      <c r="A14" s="39"/>
      <c r="B14" s="43" t="s">
        <v>17</v>
      </c>
      <c r="C14" s="48">
        <f>SUM(C12:C13)</f>
        <v>662</v>
      </c>
      <c r="D14" s="45">
        <v>165.5</v>
      </c>
      <c r="E14" s="46">
        <v>82.75</v>
      </c>
      <c r="F14" s="48"/>
      <c r="G14" s="47">
        <f t="shared" si="2"/>
        <v>82.75</v>
      </c>
      <c r="H14" s="48">
        <f t="shared" si="1"/>
        <v>72.82</v>
      </c>
      <c r="I14" s="45">
        <v>72.82</v>
      </c>
      <c r="J14" s="48"/>
    </row>
    <row r="15" s="32" customFormat="1" ht="20" customHeight="1" spans="1:10">
      <c r="A15" s="39" t="s">
        <v>23</v>
      </c>
      <c r="B15" s="39" t="s">
        <v>24</v>
      </c>
      <c r="C15" s="45">
        <v>418</v>
      </c>
      <c r="D15" s="45">
        <v>104.5</v>
      </c>
      <c r="E15" s="46">
        <v>52.25</v>
      </c>
      <c r="F15" s="48"/>
      <c r="G15" s="47">
        <f t="shared" si="2"/>
        <v>52.25</v>
      </c>
      <c r="H15" s="48">
        <f t="shared" si="1"/>
        <v>45.98</v>
      </c>
      <c r="I15" s="45">
        <v>45.98</v>
      </c>
      <c r="J15" s="48"/>
    </row>
    <row r="16" s="31" customFormat="1" ht="20" customHeight="1" spans="1:10">
      <c r="A16" s="39" t="s">
        <v>25</v>
      </c>
      <c r="B16" s="44" t="s">
        <v>26</v>
      </c>
      <c r="C16" s="45">
        <v>191</v>
      </c>
      <c r="D16" s="45">
        <v>47.75</v>
      </c>
      <c r="E16" s="46">
        <v>23.88</v>
      </c>
      <c r="F16" s="48"/>
      <c r="G16" s="47">
        <f t="shared" si="2"/>
        <v>23.87</v>
      </c>
      <c r="H16" s="48">
        <f t="shared" si="1"/>
        <v>21.01</v>
      </c>
      <c r="I16" s="45">
        <v>21.01</v>
      </c>
      <c r="J16" s="48"/>
    </row>
    <row r="17" s="31" customFormat="1" ht="20" customHeight="1" spans="1:10">
      <c r="A17" s="39"/>
      <c r="B17" s="44" t="s">
        <v>27</v>
      </c>
      <c r="C17" s="45">
        <v>62</v>
      </c>
      <c r="D17" s="45">
        <v>15.5</v>
      </c>
      <c r="E17" s="46">
        <v>7.75</v>
      </c>
      <c r="F17" s="48"/>
      <c r="G17" s="47">
        <f t="shared" si="2"/>
        <v>7.75</v>
      </c>
      <c r="H17" s="48">
        <f t="shared" si="1"/>
        <v>6.82</v>
      </c>
      <c r="I17" s="45">
        <v>6.82</v>
      </c>
      <c r="J17" s="48"/>
    </row>
    <row r="18" s="31" customFormat="1" ht="20" customHeight="1" spans="1:10">
      <c r="A18" s="39"/>
      <c r="B18" s="44" t="s">
        <v>28</v>
      </c>
      <c r="C18" s="45">
        <v>23</v>
      </c>
      <c r="D18" s="45">
        <v>5.75</v>
      </c>
      <c r="E18" s="46">
        <v>2.88</v>
      </c>
      <c r="F18" s="48"/>
      <c r="G18" s="47">
        <f t="shared" si="2"/>
        <v>2.87</v>
      </c>
      <c r="H18" s="48">
        <f t="shared" si="1"/>
        <v>2.54</v>
      </c>
      <c r="I18" s="45">
        <v>2.54</v>
      </c>
      <c r="J18" s="48"/>
    </row>
    <row r="19" s="32" customFormat="1" ht="20" customHeight="1" spans="1:10">
      <c r="A19" s="39"/>
      <c r="B19" s="50" t="s">
        <v>17</v>
      </c>
      <c r="C19" s="45">
        <f>SUM(C16:C18)</f>
        <v>276</v>
      </c>
      <c r="D19" s="45">
        <v>69</v>
      </c>
      <c r="E19" s="46">
        <v>34.51</v>
      </c>
      <c r="F19" s="48"/>
      <c r="G19" s="47">
        <f t="shared" si="2"/>
        <v>34.49</v>
      </c>
      <c r="H19" s="48">
        <f t="shared" si="1"/>
        <v>30.37</v>
      </c>
      <c r="I19" s="45">
        <v>30.37</v>
      </c>
      <c r="J19" s="48"/>
    </row>
    <row r="20" s="32" customFormat="1" ht="20" customHeight="1" spans="1:10">
      <c r="A20" s="50" t="s">
        <v>7</v>
      </c>
      <c r="B20" s="50"/>
      <c r="C20" s="51">
        <f>C5+C6+C10+C11+C14+C15+C19</f>
        <v>2311</v>
      </c>
      <c r="D20" s="51">
        <f t="shared" ref="D20:J20" si="3">D5+D6+D10+D11+D14+D15+D19</f>
        <v>577.75</v>
      </c>
      <c r="E20" s="51">
        <f t="shared" si="3"/>
        <v>288.88</v>
      </c>
      <c r="F20" s="51">
        <f t="shared" si="3"/>
        <v>16.5</v>
      </c>
      <c r="G20" s="51">
        <f t="shared" si="3"/>
        <v>272.37</v>
      </c>
      <c r="H20" s="51">
        <f t="shared" si="3"/>
        <v>268.72</v>
      </c>
      <c r="I20" s="51">
        <f t="shared" si="3"/>
        <v>254.21</v>
      </c>
      <c r="J20" s="51">
        <f t="shared" si="3"/>
        <v>14.51</v>
      </c>
    </row>
    <row r="21" s="31" customFormat="1" ht="33" customHeight="1" spans="1:10">
      <c r="A21" s="52" t="s">
        <v>29</v>
      </c>
      <c r="B21" s="52"/>
      <c r="C21" s="52"/>
      <c r="D21" s="52"/>
      <c r="E21" s="52"/>
      <c r="F21" s="53"/>
      <c r="G21" s="52"/>
      <c r="H21" s="52"/>
      <c r="I21" s="52"/>
      <c r="J21" s="52"/>
    </row>
    <row r="22" spans="2:2">
      <c r="B22"/>
    </row>
  </sheetData>
  <mergeCells count="14">
    <mergeCell ref="A1:J1"/>
    <mergeCell ref="A2:C2"/>
    <mergeCell ref="G2:J2"/>
    <mergeCell ref="D3:G3"/>
    <mergeCell ref="H3:J3"/>
    <mergeCell ref="A20:B20"/>
    <mergeCell ref="A21:J21"/>
    <mergeCell ref="A3:A4"/>
    <mergeCell ref="A5:A6"/>
    <mergeCell ref="A7:A10"/>
    <mergeCell ref="A12:A14"/>
    <mergeCell ref="A16:A19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6"/>
  <sheetViews>
    <sheetView workbookViewId="0">
      <selection activeCell="E10" sqref="E10"/>
    </sheetView>
  </sheetViews>
  <sheetFormatPr defaultColWidth="9" defaultRowHeight="14.4"/>
  <cols>
    <col min="3" max="3" width="23.75" customWidth="1"/>
    <col min="5" max="12" width="14.8796296296296" customWidth="1"/>
  </cols>
  <sheetData>
    <row r="1" spans="1:12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.5" customHeight="1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0" customHeight="1" spans="1:12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8.8" spans="1:12">
      <c r="A4" s="3" t="s">
        <v>32</v>
      </c>
      <c r="B4" s="4" t="s">
        <v>33</v>
      </c>
      <c r="C4" s="5"/>
      <c r="D4" s="5"/>
      <c r="E4" s="5"/>
      <c r="F4" s="5"/>
      <c r="G4" s="5"/>
      <c r="H4" s="5"/>
      <c r="I4" s="5"/>
      <c r="J4" s="5"/>
      <c r="K4" s="3" t="s">
        <v>34</v>
      </c>
      <c r="L4" s="27">
        <v>254.21</v>
      </c>
    </row>
    <row r="5" ht="27" customHeight="1" spans="1:12">
      <c r="A5" s="6" t="s">
        <v>35</v>
      </c>
      <c r="B5" s="7"/>
      <c r="C5" s="8"/>
      <c r="D5" s="9" t="s">
        <v>36</v>
      </c>
      <c r="E5" s="10"/>
      <c r="F5" s="10"/>
      <c r="G5" s="10"/>
      <c r="H5" s="10"/>
      <c r="I5" s="10"/>
      <c r="J5" s="10"/>
      <c r="K5" s="10"/>
      <c r="L5" s="28"/>
    </row>
    <row r="6" ht="22" customHeight="1" spans="1:12">
      <c r="A6" s="11"/>
      <c r="B6" s="12"/>
      <c r="C6" s="13"/>
      <c r="D6" s="14"/>
      <c r="E6" s="15"/>
      <c r="F6" s="15"/>
      <c r="G6" s="15"/>
      <c r="H6" s="15"/>
      <c r="I6" s="15"/>
      <c r="J6" s="15"/>
      <c r="K6" s="15"/>
      <c r="L6" s="29"/>
    </row>
    <row r="7" ht="37" customHeight="1" spans="1:12">
      <c r="A7" s="3" t="s">
        <v>37</v>
      </c>
      <c r="B7" s="3"/>
      <c r="C7" s="3"/>
      <c r="D7" s="16" t="s">
        <v>38</v>
      </c>
      <c r="E7" s="16" t="s">
        <v>39</v>
      </c>
      <c r="F7" s="17"/>
      <c r="G7" s="18"/>
      <c r="H7" s="3" t="s">
        <v>40</v>
      </c>
      <c r="I7" s="3"/>
      <c r="J7" s="3"/>
      <c r="K7" s="3"/>
      <c r="L7" s="3"/>
    </row>
    <row r="8" ht="46.8" spans="1:12">
      <c r="A8" s="3" t="s">
        <v>41</v>
      </c>
      <c r="B8" s="3" t="s">
        <v>42</v>
      </c>
      <c r="C8" s="3" t="s">
        <v>43</v>
      </c>
      <c r="D8" s="16" t="s">
        <v>44</v>
      </c>
      <c r="E8" s="3" t="s">
        <v>11</v>
      </c>
      <c r="F8" s="19" t="s">
        <v>45</v>
      </c>
      <c r="G8" s="19" t="s">
        <v>46</v>
      </c>
      <c r="H8" s="3" t="s">
        <v>25</v>
      </c>
      <c r="I8" s="3" t="s">
        <v>13</v>
      </c>
      <c r="J8" s="3" t="s">
        <v>18</v>
      </c>
      <c r="K8" s="3" t="s">
        <v>20</v>
      </c>
      <c r="L8" s="3" t="s">
        <v>23</v>
      </c>
    </row>
    <row r="9" ht="15.6" spans="1:12">
      <c r="A9" s="20" t="s">
        <v>47</v>
      </c>
      <c r="B9" s="3" t="s">
        <v>48</v>
      </c>
      <c r="C9" s="19" t="s">
        <v>49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</row>
    <row r="10" ht="31.2" spans="1:12">
      <c r="A10" s="22"/>
      <c r="B10" s="19" t="s">
        <v>50</v>
      </c>
      <c r="C10" s="19" t="s">
        <v>51</v>
      </c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</row>
    <row r="11" ht="15.6" spans="1:12">
      <c r="A11" s="22"/>
      <c r="B11" s="3" t="s">
        <v>52</v>
      </c>
      <c r="C11" s="19" t="s">
        <v>53</v>
      </c>
      <c r="D11" s="23">
        <v>1</v>
      </c>
      <c r="E11" s="23">
        <v>1</v>
      </c>
      <c r="F11" s="23">
        <v>1</v>
      </c>
      <c r="G11" s="23">
        <v>1</v>
      </c>
      <c r="H11" s="23">
        <v>1</v>
      </c>
      <c r="I11" s="23">
        <v>1</v>
      </c>
      <c r="J11" s="23">
        <v>1</v>
      </c>
      <c r="K11" s="23">
        <v>1</v>
      </c>
      <c r="L11" s="23">
        <v>1</v>
      </c>
    </row>
    <row r="12" ht="15.6" spans="1:12">
      <c r="A12" s="24"/>
      <c r="B12" s="3" t="s">
        <v>52</v>
      </c>
      <c r="C12" s="19" t="s">
        <v>54</v>
      </c>
      <c r="D12" s="23">
        <v>1</v>
      </c>
      <c r="E12" s="23">
        <v>1</v>
      </c>
      <c r="F12" s="23">
        <v>1</v>
      </c>
      <c r="G12" s="23">
        <v>1</v>
      </c>
      <c r="H12" s="23">
        <v>1</v>
      </c>
      <c r="I12" s="23">
        <v>1</v>
      </c>
      <c r="J12" s="23">
        <v>1</v>
      </c>
      <c r="K12" s="23">
        <v>1</v>
      </c>
      <c r="L12" s="23">
        <v>1</v>
      </c>
    </row>
    <row r="13" ht="15.6" spans="1:12">
      <c r="A13" s="20" t="s">
        <v>55</v>
      </c>
      <c r="B13" s="25" t="s">
        <v>56</v>
      </c>
      <c r="C13" s="19" t="s">
        <v>57</v>
      </c>
      <c r="D13" s="26" t="s">
        <v>58</v>
      </c>
      <c r="E13" s="26" t="s">
        <v>58</v>
      </c>
      <c r="F13" s="26" t="s">
        <v>58</v>
      </c>
      <c r="G13" s="26" t="s">
        <v>58</v>
      </c>
      <c r="H13" s="26" t="s">
        <v>58</v>
      </c>
      <c r="I13" s="26" t="s">
        <v>58</v>
      </c>
      <c r="J13" s="26" t="s">
        <v>58</v>
      </c>
      <c r="K13" s="26" t="s">
        <v>58</v>
      </c>
      <c r="L13" s="26" t="s">
        <v>58</v>
      </c>
    </row>
    <row r="14" ht="15.6" spans="1:12">
      <c r="A14" s="22"/>
      <c r="B14" s="24"/>
      <c r="C14" s="19" t="s">
        <v>59</v>
      </c>
      <c r="D14" s="26" t="s">
        <v>58</v>
      </c>
      <c r="E14" s="26" t="s">
        <v>58</v>
      </c>
      <c r="F14" s="26" t="s">
        <v>58</v>
      </c>
      <c r="G14" s="26" t="s">
        <v>58</v>
      </c>
      <c r="H14" s="26" t="s">
        <v>58</v>
      </c>
      <c r="I14" s="26" t="s">
        <v>58</v>
      </c>
      <c r="J14" s="26" t="s">
        <v>58</v>
      </c>
      <c r="K14" s="26" t="s">
        <v>58</v>
      </c>
      <c r="L14" s="26" t="s">
        <v>58</v>
      </c>
    </row>
    <row r="15" ht="31.2" spans="1:12">
      <c r="A15" s="24"/>
      <c r="B15" s="3" t="s">
        <v>60</v>
      </c>
      <c r="C15" s="19" t="s">
        <v>61</v>
      </c>
      <c r="D15" s="23">
        <v>1</v>
      </c>
      <c r="E15" s="23">
        <v>1</v>
      </c>
      <c r="F15" s="23">
        <v>1</v>
      </c>
      <c r="G15" s="23">
        <v>1</v>
      </c>
      <c r="H15" s="23">
        <v>1</v>
      </c>
      <c r="I15" s="23">
        <v>1</v>
      </c>
      <c r="J15" s="23">
        <v>1</v>
      </c>
      <c r="K15" s="23">
        <v>1</v>
      </c>
      <c r="L15" s="23">
        <v>1</v>
      </c>
    </row>
    <row r="16" ht="31.2" spans="1:12">
      <c r="A16" s="3" t="s">
        <v>62</v>
      </c>
      <c r="B16" s="3" t="s">
        <v>63</v>
      </c>
      <c r="C16" s="19" t="s">
        <v>64</v>
      </c>
      <c r="D16" s="26" t="s">
        <v>58</v>
      </c>
      <c r="E16" s="26" t="s">
        <v>58</v>
      </c>
      <c r="F16" s="26" t="s">
        <v>58</v>
      </c>
      <c r="G16" s="26" t="s">
        <v>58</v>
      </c>
      <c r="H16" s="26" t="s">
        <v>58</v>
      </c>
      <c r="I16" s="26" t="s">
        <v>58</v>
      </c>
      <c r="J16" s="26" t="s">
        <v>58</v>
      </c>
      <c r="K16" s="26" t="s">
        <v>58</v>
      </c>
      <c r="L16" s="26" t="s">
        <v>58</v>
      </c>
    </row>
  </sheetData>
  <mergeCells count="11">
    <mergeCell ref="A3:L3"/>
    <mergeCell ref="B4:J4"/>
    <mergeCell ref="A7:C7"/>
    <mergeCell ref="E7:G7"/>
    <mergeCell ref="H7:L7"/>
    <mergeCell ref="A9:A12"/>
    <mergeCell ref="A13:A15"/>
    <mergeCell ref="B13:B14"/>
    <mergeCell ref="A1:L2"/>
    <mergeCell ref="A5:C6"/>
    <mergeCell ref="D5:L6"/>
  </mergeCells>
  <pageMargins left="0.30625" right="0.30625" top="0.751388888888889" bottom="0.751388888888889" header="0.297916666666667" footer="0.297916666666667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2019春季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2019-06-21T09:15:27Z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