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高中助学金省级第二批" sheetId="1" r:id="rId1"/>
    <sheet name="绩效目标表" sheetId="2" r:id="rId2"/>
  </sheets>
  <calcPr calcId="144525" concurrentCalc="0"/>
</workbook>
</file>

<file path=xl/sharedStrings.xml><?xml version="1.0" encoding="utf-8"?>
<sst xmlns="http://schemas.openxmlformats.org/spreadsheetml/2006/main" count="82">
  <si>
    <t>以此表为准！</t>
  </si>
  <si>
    <t>德宏州2019年第二批普通高中国家助学金省级和州级资金下达表</t>
  </si>
  <si>
    <t>单位：万元</t>
  </si>
  <si>
    <t>单位名称</t>
  </si>
  <si>
    <t>2019年普通高中国家助学金</t>
  </si>
  <si>
    <t>已下达金额</t>
  </si>
  <si>
    <t>本次下达金额</t>
  </si>
  <si>
    <t>应上解基数</t>
  </si>
  <si>
    <t>预算科目</t>
  </si>
  <si>
    <t>资助资金合计</t>
  </si>
  <si>
    <t>中央资金</t>
  </si>
  <si>
    <t>省级资金</t>
  </si>
  <si>
    <t>州级</t>
  </si>
  <si>
    <t>县、市</t>
  </si>
  <si>
    <t>合计</t>
  </si>
  <si>
    <t>县、市级</t>
  </si>
  <si>
    <t>德宏州民族第一中学</t>
  </si>
  <si>
    <t>2050204-高中教育</t>
  </si>
  <si>
    <t>师专附中天成中学</t>
  </si>
  <si>
    <t>芒市</t>
  </si>
  <si>
    <t>其中：芒市第一中学</t>
  </si>
  <si>
    <t>其中：芒市国际学校</t>
  </si>
  <si>
    <t>其中：黄冈启明综合高中</t>
  </si>
  <si>
    <t>梁河县</t>
  </si>
  <si>
    <t>盈江县</t>
  </si>
  <si>
    <t>其中：第一高级中学</t>
  </si>
  <si>
    <t>其中：民族完全中学</t>
  </si>
  <si>
    <t>陇川县</t>
  </si>
  <si>
    <t>瑞丽市</t>
  </si>
  <si>
    <t>其中：瑞丽一中</t>
  </si>
  <si>
    <t>其中：畹町中学</t>
  </si>
  <si>
    <t>其中：瑞丽三中</t>
  </si>
  <si>
    <t xml:space="preserve">数据来源：2019年秋季学期各县市在校的建档立卡户数据          </t>
  </si>
  <si>
    <t xml:space="preserve">                                   </t>
  </si>
  <si>
    <t>项目绩效目标表</t>
  </si>
  <si>
    <t>编报部门：德宏州教育体育局</t>
  </si>
  <si>
    <t>项目名称</t>
  </si>
  <si>
    <t>2019年第一批普通高中国家助学金省级资金</t>
  </si>
  <si>
    <t>预算资金安排（万元）：</t>
  </si>
  <si>
    <t>项目年度目标</t>
  </si>
  <si>
    <t>落实普通高中国家助学金学生资助政策，对普通高中家庭经济困难在校学生，尤其是建档立卡学生发放国家助学金，确保家庭经济困难学生就学权利。</t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</si>
  <si>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</si>
  <si>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</si>
  <si>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</si>
  <si>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</si>
  <si>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</si>
  <si>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</si>
  <si>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</si>
  <si>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</si>
  <si>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黄冈启明综合高中</t>
  </si>
  <si>
    <t>产出指标</t>
  </si>
  <si>
    <t>数量指标</t>
  </si>
  <si>
    <t>资助人数</t>
  </si>
  <si>
    <t>≧2299</t>
  </si>
  <si>
    <t>≧113</t>
  </si>
  <si>
    <t>≧1</t>
  </si>
  <si>
    <t>≧17</t>
  </si>
  <si>
    <t>≧282</t>
  </si>
  <si>
    <t>≧274</t>
  </si>
  <si>
    <t>≧577</t>
  </si>
  <si>
    <t>≧637</t>
  </si>
  <si>
    <t>≧415</t>
  </si>
  <si>
    <t>质量指标</t>
  </si>
  <si>
    <t>资助人数占在校生比例</t>
  </si>
  <si>
    <t>≧25%</t>
  </si>
  <si>
    <t>建档立卡学生覆盖比例</t>
  </si>
  <si>
    <t>时效指标</t>
  </si>
  <si>
    <t>补助资金当年到位率</t>
  </si>
  <si>
    <t>成本指标</t>
  </si>
  <si>
    <t>人均资助标准</t>
  </si>
  <si>
    <t>2000元</t>
  </si>
  <si>
    <t>效益指标</t>
  </si>
  <si>
    <t>社会效益指标</t>
  </si>
  <si>
    <t>补助对象政策的知晓度</t>
  </si>
  <si>
    <t>可持续影响指标</t>
  </si>
  <si>
    <t>普通高中资助年限</t>
  </si>
  <si>
    <r>
      <rPr>
        <sz val="12"/>
        <rFont val="SimSun"/>
        <charset val="134"/>
      </rPr>
      <t>≦</t>
    </r>
    <r>
      <rPr>
        <sz val="11"/>
        <color theme="1"/>
        <rFont val="宋体"/>
        <charset val="134"/>
      </rPr>
      <t>3年</t>
    </r>
  </si>
  <si>
    <t>满意度指标</t>
  </si>
  <si>
    <t>服务对象满意度</t>
  </si>
  <si>
    <t>受助学生满意度</t>
  </si>
  <si>
    <r>
      <rPr>
        <sz val="12"/>
        <rFont val="SimSun"/>
        <charset val="134"/>
      </rPr>
      <t>≧</t>
    </r>
    <r>
      <rPr>
        <sz val="11"/>
        <color theme="1"/>
        <rFont val="宋体"/>
        <charset val="134"/>
      </rPr>
      <t>95%</t>
    </r>
  </si>
  <si>
    <t>家长满意度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</si>
</sst>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8"/>
      <color theme="1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b/>
      <sz val="11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8" borderId="21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 autoPageBreaks="0"/>
  </sheetPr>
  <dimension ref="A1:Q24"/>
  <sheetViews>
    <sheetView showZeros="0" tabSelected="1" workbookViewId="0">
      <selection activeCell="C8" sqref="C8"/>
    </sheetView>
  </sheetViews>
  <sheetFormatPr defaultColWidth="9" defaultRowHeight="13.5"/>
  <cols>
    <col min="1" max="1" width="24.375" customWidth="1"/>
    <col min="2" max="2" width="14.625" customWidth="1"/>
    <col min="3" max="3" width="12" customWidth="1"/>
    <col min="4" max="4" width="11.75" customWidth="1"/>
    <col min="5" max="5" width="10.625" customWidth="1"/>
    <col min="6" max="6" width="11.25" customWidth="1"/>
    <col min="7" max="7" width="12" customWidth="1"/>
    <col min="8" max="8" width="10.875" customWidth="1"/>
    <col min="9" max="9" width="12" customWidth="1"/>
    <col min="10" max="10" width="12.25" customWidth="1"/>
    <col min="11" max="11" width="11.375" customWidth="1"/>
    <col min="12" max="12" width="10.625" customWidth="1"/>
    <col min="13" max="13" width="8.875" style="22" customWidth="1"/>
    <col min="14" max="14" width="10.5" style="22" customWidth="1"/>
    <col min="15" max="15" width="9.875" style="22" customWidth="1"/>
    <col min="16" max="16" width="20.25" customWidth="1"/>
  </cols>
  <sheetData>
    <row r="1" ht="32" customHeight="1" spans="1:1">
      <c r="A1" s="23" t="s">
        <v>0</v>
      </c>
    </row>
    <row r="2" ht="39" customHeight="1" spans="1:16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30" customHeight="1" spans="11:15">
      <c r="K3" s="43" t="s">
        <v>2</v>
      </c>
      <c r="L3" s="43"/>
      <c r="M3" s="39"/>
      <c r="N3" s="39"/>
      <c r="O3" s="39"/>
    </row>
    <row r="4" s="21" customFormat="1" ht="25" customHeight="1" spans="1:16">
      <c r="A4" s="25" t="s">
        <v>3</v>
      </c>
      <c r="B4" s="26" t="s">
        <v>4</v>
      </c>
      <c r="C4" s="27"/>
      <c r="D4" s="27"/>
      <c r="E4" s="27"/>
      <c r="F4" s="27"/>
      <c r="G4" s="26" t="s">
        <v>5</v>
      </c>
      <c r="H4" s="27"/>
      <c r="I4" s="44"/>
      <c r="J4" s="29" t="s">
        <v>6</v>
      </c>
      <c r="K4" s="29"/>
      <c r="L4" s="29"/>
      <c r="M4" s="45" t="s">
        <v>7</v>
      </c>
      <c r="N4" s="45"/>
      <c r="O4" s="45"/>
      <c r="P4" s="33" t="s">
        <v>8</v>
      </c>
    </row>
    <row r="5" s="21" customFormat="1" ht="25" customHeight="1" spans="1:17">
      <c r="A5" s="28"/>
      <c r="B5" s="29" t="s">
        <v>9</v>
      </c>
      <c r="C5" s="29" t="s">
        <v>10</v>
      </c>
      <c r="D5" s="29" t="s">
        <v>11</v>
      </c>
      <c r="E5" s="30" t="s">
        <v>12</v>
      </c>
      <c r="F5" s="30" t="s">
        <v>13</v>
      </c>
      <c r="G5" s="29" t="s">
        <v>14</v>
      </c>
      <c r="H5" s="29" t="s">
        <v>10</v>
      </c>
      <c r="I5" s="29" t="s">
        <v>11</v>
      </c>
      <c r="J5" s="29" t="s">
        <v>14</v>
      </c>
      <c r="K5" s="29" t="s">
        <v>11</v>
      </c>
      <c r="L5" s="46" t="s">
        <v>12</v>
      </c>
      <c r="M5" s="45" t="s">
        <v>14</v>
      </c>
      <c r="N5" s="45" t="s">
        <v>12</v>
      </c>
      <c r="O5" s="45" t="s">
        <v>15</v>
      </c>
      <c r="P5" s="33"/>
      <c r="Q5" s="53"/>
    </row>
    <row r="6" s="21" customFormat="1" ht="25" customHeight="1" spans="1:17">
      <c r="A6" s="31" t="s">
        <v>16</v>
      </c>
      <c r="B6" s="32">
        <v>116.5</v>
      </c>
      <c r="C6" s="32">
        <v>93.23</v>
      </c>
      <c r="D6" s="33">
        <v>22.77</v>
      </c>
      <c r="E6" s="33">
        <v>0.5</v>
      </c>
      <c r="F6" s="33"/>
      <c r="G6" s="33">
        <f t="shared" ref="G6:G20" si="0">SUM(H6:I6)</f>
        <v>110.65</v>
      </c>
      <c r="H6" s="33">
        <v>93.23</v>
      </c>
      <c r="I6" s="47">
        <v>17.42</v>
      </c>
      <c r="J6" s="33">
        <f t="shared" ref="J6:J20" si="1">SUM(K6:L6)</f>
        <v>5.85</v>
      </c>
      <c r="K6" s="32">
        <v>5.35</v>
      </c>
      <c r="L6" s="33">
        <v>0.5</v>
      </c>
      <c r="M6" s="33">
        <f>SUM(N6:O6)</f>
        <v>3.08</v>
      </c>
      <c r="N6" s="33">
        <v>3.08</v>
      </c>
      <c r="O6" s="33"/>
      <c r="P6" s="48" t="s">
        <v>17</v>
      </c>
      <c r="Q6" s="54"/>
    </row>
    <row r="7" s="21" customFormat="1" ht="25" customHeight="1" spans="1:17">
      <c r="A7" s="31" t="s">
        <v>18</v>
      </c>
      <c r="B7" s="32">
        <v>4</v>
      </c>
      <c r="C7" s="32">
        <v>3.2</v>
      </c>
      <c r="D7" s="33">
        <v>0.78</v>
      </c>
      <c r="E7" s="33">
        <v>0.02</v>
      </c>
      <c r="F7" s="33"/>
      <c r="G7" s="33">
        <f t="shared" si="0"/>
        <v>3.2</v>
      </c>
      <c r="H7" s="33">
        <v>3.2</v>
      </c>
      <c r="I7" s="47">
        <v>0</v>
      </c>
      <c r="J7" s="33">
        <f t="shared" si="1"/>
        <v>0.8</v>
      </c>
      <c r="K7" s="32">
        <v>0.78</v>
      </c>
      <c r="L7" s="33">
        <v>0.02</v>
      </c>
      <c r="M7" s="33">
        <f t="shared" ref="M7:M20" si="2">SUM(N7:O7)</f>
        <v>0</v>
      </c>
      <c r="N7" s="33"/>
      <c r="O7" s="33"/>
      <c r="P7" s="48" t="s">
        <v>17</v>
      </c>
      <c r="Q7" s="54"/>
    </row>
    <row r="8" s="21" customFormat="1" ht="25" customHeight="1" spans="1:17">
      <c r="A8" s="31" t="s">
        <v>19</v>
      </c>
      <c r="B8" s="32">
        <f>SUM(B9:B11)</f>
        <v>155.6</v>
      </c>
      <c r="C8" s="32">
        <f>SUM(C9:C11)</f>
        <v>124.47</v>
      </c>
      <c r="D8" s="32">
        <f>SUM(D9:D11)</f>
        <v>30.41</v>
      </c>
      <c r="E8" s="34">
        <v>0.216</v>
      </c>
      <c r="F8" s="34">
        <v>0.504</v>
      </c>
      <c r="G8" s="33">
        <f t="shared" si="0"/>
        <v>145.45</v>
      </c>
      <c r="H8" s="32">
        <f t="shared" ref="G8:L8" si="3">SUM(H9:H11)</f>
        <v>124.47</v>
      </c>
      <c r="I8" s="32">
        <f t="shared" si="3"/>
        <v>20.98</v>
      </c>
      <c r="J8" s="33">
        <f t="shared" si="1"/>
        <v>9.646</v>
      </c>
      <c r="K8" s="32">
        <f t="shared" si="3"/>
        <v>9.43</v>
      </c>
      <c r="L8" s="34">
        <v>0.216</v>
      </c>
      <c r="M8" s="33">
        <f t="shared" si="2"/>
        <v>3.95</v>
      </c>
      <c r="N8" s="34">
        <v>1.184</v>
      </c>
      <c r="O8" s="34">
        <v>2.766</v>
      </c>
      <c r="P8" s="48"/>
      <c r="Q8" s="54"/>
    </row>
    <row r="9" s="21" customFormat="1" ht="25" customHeight="1" spans="1:17">
      <c r="A9" s="31" t="s">
        <v>20</v>
      </c>
      <c r="B9" s="35">
        <v>123.7</v>
      </c>
      <c r="C9" s="35">
        <v>99.01</v>
      </c>
      <c r="D9" s="36">
        <v>24.14</v>
      </c>
      <c r="E9" s="37">
        <v>0.165</v>
      </c>
      <c r="F9" s="37">
        <v>0.385</v>
      </c>
      <c r="G9" s="37">
        <f t="shared" si="0"/>
        <v>114.35</v>
      </c>
      <c r="H9" s="37">
        <v>99.01</v>
      </c>
      <c r="I9" s="49">
        <v>15.34</v>
      </c>
      <c r="J9" s="37">
        <f t="shared" si="1"/>
        <v>8.965</v>
      </c>
      <c r="K9" s="35">
        <v>8.8</v>
      </c>
      <c r="L9" s="37">
        <v>0.165</v>
      </c>
      <c r="M9" s="33">
        <f t="shared" si="2"/>
        <v>0</v>
      </c>
      <c r="N9" s="37"/>
      <c r="O9" s="37"/>
      <c r="P9" s="48"/>
      <c r="Q9" s="55"/>
    </row>
    <row r="10" s="21" customFormat="1" ht="25" customHeight="1" spans="1:17">
      <c r="A10" s="31" t="s">
        <v>21</v>
      </c>
      <c r="B10" s="35">
        <v>25.7</v>
      </c>
      <c r="C10" s="35">
        <v>20.5</v>
      </c>
      <c r="D10" s="36">
        <v>5.08</v>
      </c>
      <c r="E10" s="37">
        <v>0.036</v>
      </c>
      <c r="F10" s="37">
        <v>0.084</v>
      </c>
      <c r="G10" s="37">
        <f t="shared" si="0"/>
        <v>25.03</v>
      </c>
      <c r="H10" s="37">
        <v>20.5</v>
      </c>
      <c r="I10" s="49">
        <v>4.53</v>
      </c>
      <c r="J10" s="37">
        <f t="shared" si="1"/>
        <v>0.586</v>
      </c>
      <c r="K10" s="35">
        <v>0.55</v>
      </c>
      <c r="L10" s="37">
        <v>0.036</v>
      </c>
      <c r="M10" s="33">
        <f t="shared" si="2"/>
        <v>0</v>
      </c>
      <c r="N10" s="37"/>
      <c r="O10" s="37"/>
      <c r="P10" s="48"/>
      <c r="Q10" s="55"/>
    </row>
    <row r="11" s="21" customFormat="1" ht="25" customHeight="1" spans="1:17">
      <c r="A11" s="31" t="s">
        <v>22</v>
      </c>
      <c r="B11" s="35">
        <v>6.2</v>
      </c>
      <c r="C11" s="35">
        <v>4.96</v>
      </c>
      <c r="D11" s="36">
        <v>1.19</v>
      </c>
      <c r="E11" s="37">
        <v>0.015</v>
      </c>
      <c r="F11" s="37">
        <v>0.035</v>
      </c>
      <c r="G11" s="37">
        <f t="shared" si="0"/>
        <v>6.07</v>
      </c>
      <c r="H11" s="37">
        <v>4.96</v>
      </c>
      <c r="I11" s="49">
        <v>1.11</v>
      </c>
      <c r="J11" s="37">
        <f t="shared" si="1"/>
        <v>0.095</v>
      </c>
      <c r="K11" s="35">
        <v>0.08</v>
      </c>
      <c r="L11" s="37">
        <v>0.015</v>
      </c>
      <c r="M11" s="33">
        <f t="shared" si="2"/>
        <v>0</v>
      </c>
      <c r="N11" s="37"/>
      <c r="O11" s="37"/>
      <c r="P11" s="48"/>
      <c r="Q11" s="55"/>
    </row>
    <row r="12" s="21" customFormat="1" ht="25" customHeight="1" spans="1:17">
      <c r="A12" s="31" t="s">
        <v>23</v>
      </c>
      <c r="B12" s="32">
        <v>202.85</v>
      </c>
      <c r="C12" s="32">
        <v>162.27</v>
      </c>
      <c r="D12" s="33">
        <v>39.7</v>
      </c>
      <c r="E12" s="33">
        <v>0.44</v>
      </c>
      <c r="F12" s="33">
        <v>0.44</v>
      </c>
      <c r="G12" s="33">
        <f t="shared" si="0"/>
        <v>189.55</v>
      </c>
      <c r="H12" s="33">
        <v>162.27</v>
      </c>
      <c r="I12" s="47">
        <v>27.28</v>
      </c>
      <c r="J12" s="33">
        <f t="shared" si="1"/>
        <v>12.86</v>
      </c>
      <c r="K12" s="32">
        <v>12.42</v>
      </c>
      <c r="L12" s="33">
        <v>0.44</v>
      </c>
      <c r="M12" s="33">
        <f t="shared" si="2"/>
        <v>5.21</v>
      </c>
      <c r="N12" s="33">
        <v>2.61</v>
      </c>
      <c r="O12" s="33">
        <v>2.6</v>
      </c>
      <c r="P12" s="48"/>
      <c r="Q12" s="54"/>
    </row>
    <row r="13" s="21" customFormat="1" ht="25" customHeight="1" spans="1:17">
      <c r="A13" s="31" t="s">
        <v>24</v>
      </c>
      <c r="B13" s="32">
        <f>SUM(B14:B15)</f>
        <v>258.65</v>
      </c>
      <c r="C13" s="32">
        <f>SUM(C14:C15)</f>
        <v>206.94</v>
      </c>
      <c r="D13" s="32">
        <f>SUM(D14:D15)</f>
        <v>50.55</v>
      </c>
      <c r="E13" s="34">
        <v>0.348</v>
      </c>
      <c r="F13" s="34">
        <v>0.812</v>
      </c>
      <c r="G13" s="33">
        <f t="shared" si="0"/>
        <v>253.9</v>
      </c>
      <c r="H13" s="32">
        <f t="shared" ref="G13:L13" si="4">SUM(H14:H15)</f>
        <v>206.94</v>
      </c>
      <c r="I13" s="32">
        <f t="shared" si="4"/>
        <v>46.96</v>
      </c>
      <c r="J13" s="33">
        <f t="shared" si="1"/>
        <v>3.938</v>
      </c>
      <c r="K13" s="32">
        <f t="shared" si="4"/>
        <v>3.59</v>
      </c>
      <c r="L13" s="34">
        <v>0.348</v>
      </c>
      <c r="M13" s="33">
        <f t="shared" si="2"/>
        <v>6.6</v>
      </c>
      <c r="N13" s="34">
        <v>1.982</v>
      </c>
      <c r="O13" s="34">
        <v>4.618</v>
      </c>
      <c r="P13" s="48"/>
      <c r="Q13" s="54"/>
    </row>
    <row r="14" s="21" customFormat="1" ht="25" customHeight="1" spans="1:17">
      <c r="A14" s="31" t="s">
        <v>25</v>
      </c>
      <c r="B14" s="35">
        <v>155.3</v>
      </c>
      <c r="C14" s="35">
        <v>124.24</v>
      </c>
      <c r="D14" s="37">
        <v>30.35</v>
      </c>
      <c r="E14" s="37">
        <v>0.213</v>
      </c>
      <c r="F14" s="37">
        <v>0.497</v>
      </c>
      <c r="G14" s="37">
        <f t="shared" si="0"/>
        <v>152.6</v>
      </c>
      <c r="H14" s="37">
        <v>124.24</v>
      </c>
      <c r="I14" s="49">
        <v>28.36</v>
      </c>
      <c r="J14" s="37">
        <f t="shared" si="1"/>
        <v>2.203</v>
      </c>
      <c r="K14" s="35">
        <v>1.99</v>
      </c>
      <c r="L14" s="37">
        <v>0.213</v>
      </c>
      <c r="M14" s="33">
        <f t="shared" si="2"/>
        <v>0</v>
      </c>
      <c r="N14" s="37"/>
      <c r="O14" s="37"/>
      <c r="P14" s="48"/>
      <c r="Q14" s="55"/>
    </row>
    <row r="15" s="21" customFormat="1" ht="25" customHeight="1" spans="1:17">
      <c r="A15" s="31" t="s">
        <v>26</v>
      </c>
      <c r="B15" s="35">
        <v>103.35</v>
      </c>
      <c r="C15" s="35">
        <v>82.7</v>
      </c>
      <c r="D15" s="37">
        <v>20.2</v>
      </c>
      <c r="E15" s="37">
        <v>0.135</v>
      </c>
      <c r="F15" s="37">
        <v>0.315</v>
      </c>
      <c r="G15" s="37">
        <f t="shared" si="0"/>
        <v>101.3</v>
      </c>
      <c r="H15" s="37">
        <v>82.7</v>
      </c>
      <c r="I15" s="49">
        <v>18.6</v>
      </c>
      <c r="J15" s="37">
        <f t="shared" si="1"/>
        <v>1.735</v>
      </c>
      <c r="K15" s="35">
        <v>1.6</v>
      </c>
      <c r="L15" s="37">
        <v>0.135</v>
      </c>
      <c r="M15" s="33">
        <f t="shared" si="2"/>
        <v>0</v>
      </c>
      <c r="N15" s="37"/>
      <c r="O15" s="37"/>
      <c r="P15" s="48"/>
      <c r="Q15" s="55"/>
    </row>
    <row r="16" s="21" customFormat="1" ht="25" customHeight="1" spans="1:17">
      <c r="A16" s="31" t="s">
        <v>27</v>
      </c>
      <c r="B16" s="32">
        <v>179.1</v>
      </c>
      <c r="C16" s="32">
        <v>143.3</v>
      </c>
      <c r="D16" s="33">
        <v>34.98</v>
      </c>
      <c r="E16" s="33">
        <v>0.328</v>
      </c>
      <c r="F16" s="33">
        <v>0.492</v>
      </c>
      <c r="G16" s="33">
        <f t="shared" si="0"/>
        <v>170.6</v>
      </c>
      <c r="H16" s="33">
        <v>143.3</v>
      </c>
      <c r="I16" s="47">
        <v>27.3</v>
      </c>
      <c r="J16" s="33">
        <f t="shared" si="1"/>
        <v>8.008</v>
      </c>
      <c r="K16" s="32">
        <v>7.68</v>
      </c>
      <c r="L16" s="33">
        <v>0.328</v>
      </c>
      <c r="M16" s="33">
        <f t="shared" si="2"/>
        <v>4.55</v>
      </c>
      <c r="N16" s="33">
        <v>1.822</v>
      </c>
      <c r="O16" s="33">
        <v>2.728</v>
      </c>
      <c r="P16" s="48"/>
      <c r="Q16" s="54"/>
    </row>
    <row r="17" s="21" customFormat="1" ht="25" customHeight="1" spans="1:17">
      <c r="A17" s="31" t="s">
        <v>28</v>
      </c>
      <c r="B17" s="32">
        <f>SUM(B18:B20)</f>
        <v>155.75</v>
      </c>
      <c r="C17" s="32">
        <f>SUM(C18:C20)</f>
        <v>124.55</v>
      </c>
      <c r="D17" s="32">
        <f>SUM(D18:D20)</f>
        <v>30.48</v>
      </c>
      <c r="E17" s="34">
        <v>0.216</v>
      </c>
      <c r="F17" s="34">
        <v>0.504</v>
      </c>
      <c r="G17" s="33">
        <f t="shared" si="0"/>
        <v>140.78</v>
      </c>
      <c r="H17" s="32">
        <f t="shared" ref="G17:L17" si="5">SUM(H18:H20)</f>
        <v>124.55</v>
      </c>
      <c r="I17" s="32">
        <f t="shared" si="5"/>
        <v>16.23</v>
      </c>
      <c r="J17" s="33">
        <f t="shared" si="1"/>
        <v>14.466</v>
      </c>
      <c r="K17" s="32">
        <f t="shared" si="5"/>
        <v>14.25</v>
      </c>
      <c r="L17" s="34">
        <v>0.216</v>
      </c>
      <c r="M17" s="33">
        <f t="shared" si="2"/>
        <v>3.96</v>
      </c>
      <c r="N17" s="34">
        <v>1.184</v>
      </c>
      <c r="O17" s="34">
        <v>2.776</v>
      </c>
      <c r="P17" s="48"/>
      <c r="Q17" s="54"/>
    </row>
    <row r="18" s="21" customFormat="1" ht="25" customHeight="1" spans="1:17">
      <c r="A18" s="31" t="s">
        <v>29</v>
      </c>
      <c r="B18" s="35">
        <v>114.85</v>
      </c>
      <c r="C18" s="35">
        <v>91.82</v>
      </c>
      <c r="D18" s="37">
        <v>22.53</v>
      </c>
      <c r="E18" s="37">
        <v>0.15</v>
      </c>
      <c r="F18" s="37">
        <v>0.35</v>
      </c>
      <c r="G18" s="37">
        <f t="shared" si="0"/>
        <v>101.16</v>
      </c>
      <c r="H18" s="37">
        <v>91.82</v>
      </c>
      <c r="I18" s="49">
        <v>9.34</v>
      </c>
      <c r="J18" s="37">
        <f t="shared" si="1"/>
        <v>13.34</v>
      </c>
      <c r="K18" s="35">
        <v>13.19</v>
      </c>
      <c r="L18" s="37">
        <v>0.15</v>
      </c>
      <c r="M18" s="33">
        <f t="shared" si="2"/>
        <v>0</v>
      </c>
      <c r="N18" s="37"/>
      <c r="O18" s="37"/>
      <c r="P18" s="48"/>
      <c r="Q18" s="55"/>
    </row>
    <row r="19" s="21" customFormat="1" ht="25" customHeight="1" spans="1:17">
      <c r="A19" s="31" t="s">
        <v>30</v>
      </c>
      <c r="B19" s="35">
        <v>29.7</v>
      </c>
      <c r="C19" s="35">
        <v>23.79</v>
      </c>
      <c r="D19" s="37">
        <v>5.74</v>
      </c>
      <c r="E19" s="37">
        <v>0.051</v>
      </c>
      <c r="F19" s="37">
        <v>0.119</v>
      </c>
      <c r="G19" s="37">
        <f t="shared" si="0"/>
        <v>28.22</v>
      </c>
      <c r="H19" s="37">
        <v>23.79</v>
      </c>
      <c r="I19" s="49">
        <v>4.43</v>
      </c>
      <c r="J19" s="37">
        <f t="shared" si="1"/>
        <v>1.361</v>
      </c>
      <c r="K19" s="35">
        <v>1.31</v>
      </c>
      <c r="L19" s="37">
        <v>0.051</v>
      </c>
      <c r="M19" s="33">
        <f t="shared" si="2"/>
        <v>0</v>
      </c>
      <c r="N19" s="37"/>
      <c r="O19" s="37"/>
      <c r="P19" s="48"/>
      <c r="Q19" s="55"/>
    </row>
    <row r="20" s="21" customFormat="1" ht="25" customHeight="1" spans="1:17">
      <c r="A20" s="31" t="s">
        <v>31</v>
      </c>
      <c r="B20" s="35">
        <v>11.2</v>
      </c>
      <c r="C20" s="35">
        <v>8.94</v>
      </c>
      <c r="D20" s="37">
        <v>2.21</v>
      </c>
      <c r="E20" s="37">
        <v>0.015</v>
      </c>
      <c r="F20" s="37">
        <v>0.035</v>
      </c>
      <c r="G20" s="37">
        <f t="shared" si="0"/>
        <v>11.4</v>
      </c>
      <c r="H20" s="37">
        <v>8.94</v>
      </c>
      <c r="I20" s="49">
        <v>2.46</v>
      </c>
      <c r="J20" s="37">
        <f t="shared" si="1"/>
        <v>-0.235</v>
      </c>
      <c r="K20" s="35">
        <v>-0.25</v>
      </c>
      <c r="L20" s="37">
        <v>0.015</v>
      </c>
      <c r="M20" s="33">
        <f t="shared" si="2"/>
        <v>0</v>
      </c>
      <c r="N20" s="37"/>
      <c r="O20" s="37"/>
      <c r="P20" s="48"/>
      <c r="Q20" s="55"/>
    </row>
    <row r="21" s="21" customFormat="1" ht="25" customHeight="1" spans="1:17">
      <c r="A21" s="31" t="s">
        <v>14</v>
      </c>
      <c r="B21" s="33">
        <f>B6+B7+B8+B12+B13+B16+B17</f>
        <v>1072.45</v>
      </c>
      <c r="C21" s="33">
        <f t="shared" ref="C21:L21" si="6">C6+C7+C8+C12+C13+C16+C17</f>
        <v>857.96</v>
      </c>
      <c r="D21" s="33">
        <f t="shared" si="6"/>
        <v>209.67</v>
      </c>
      <c r="E21" s="33">
        <f t="shared" si="6"/>
        <v>2.068</v>
      </c>
      <c r="F21" s="33">
        <f t="shared" si="6"/>
        <v>2.752</v>
      </c>
      <c r="G21" s="33">
        <f t="shared" si="6"/>
        <v>1014.13</v>
      </c>
      <c r="H21" s="33">
        <f t="shared" si="6"/>
        <v>857.96</v>
      </c>
      <c r="I21" s="33">
        <f t="shared" si="6"/>
        <v>156.17</v>
      </c>
      <c r="J21" s="33">
        <f t="shared" si="6"/>
        <v>55.568</v>
      </c>
      <c r="K21" s="33">
        <f t="shared" si="6"/>
        <v>53.5</v>
      </c>
      <c r="L21" s="33">
        <f t="shared" si="6"/>
        <v>2.068</v>
      </c>
      <c r="M21" s="33">
        <f>M6+M7+M8+M12+M13+M16+M17</f>
        <v>27.35</v>
      </c>
      <c r="N21" s="33">
        <f>N6+N7+N8+N12+N13+N16+N17</f>
        <v>11.862</v>
      </c>
      <c r="O21" s="33">
        <f>O6+O7+O8+O12+O13+O16+O17</f>
        <v>15.488</v>
      </c>
      <c r="P21" s="48"/>
      <c r="Q21" s="54"/>
    </row>
    <row r="22" s="21" customFormat="1" ht="25" customHeight="1" spans="1:17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Q22" s="54"/>
    </row>
    <row r="23" s="21" customFormat="1" ht="24" customHeight="1" spans="1:17">
      <c r="A23" s="40" t="s">
        <v>32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50"/>
      <c r="N23" s="50"/>
      <c r="O23" s="50"/>
      <c r="Q23" s="53"/>
    </row>
    <row r="24" ht="24" customHeight="1" spans="1:11">
      <c r="A24" s="41"/>
      <c r="B24" s="42"/>
      <c r="C24" s="42"/>
      <c r="D24" s="42"/>
      <c r="E24" s="42"/>
      <c r="F24" s="42"/>
      <c r="G24" s="41"/>
      <c r="H24" s="41"/>
      <c r="I24" s="51" t="s">
        <v>33</v>
      </c>
      <c r="J24" s="52"/>
      <c r="K24" s="52"/>
    </row>
  </sheetData>
  <mergeCells count="10">
    <mergeCell ref="A2:P2"/>
    <mergeCell ref="K3:L3"/>
    <mergeCell ref="B4:F4"/>
    <mergeCell ref="G4:I4"/>
    <mergeCell ref="J4:L4"/>
    <mergeCell ref="M4:O4"/>
    <mergeCell ref="A23:L23"/>
    <mergeCell ref="I24:K24"/>
    <mergeCell ref="A4:A5"/>
    <mergeCell ref="P4:P5"/>
  </mergeCells>
  <printOptions horizontalCentered="1"/>
  <pageMargins left="0.30625" right="0.30625" top="0.751388888888889" bottom="0.751388888888889" header="0.297916666666667" footer="0.297916666666667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workbookViewId="0">
      <selection activeCell="I19" sqref="I19"/>
    </sheetView>
  </sheetViews>
  <sheetFormatPr defaultColWidth="9" defaultRowHeight="13.5"/>
  <sheetData>
    <row r="1" ht="29" customHeight="1" spans="1:12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">
      <c r="A2" t="s">
        <v>35</v>
      </c>
    </row>
    <row r="3" ht="40.5" spans="1:12">
      <c r="A3" s="2" t="s">
        <v>36</v>
      </c>
      <c r="B3" s="3" t="s">
        <v>37</v>
      </c>
      <c r="C3" s="4"/>
      <c r="D3" s="4"/>
      <c r="E3" s="4"/>
      <c r="F3" s="4"/>
      <c r="G3" s="4"/>
      <c r="H3" s="4"/>
      <c r="I3" s="4"/>
      <c r="J3" s="4"/>
      <c r="K3" s="2" t="s">
        <v>38</v>
      </c>
      <c r="L3" s="2">
        <v>55.568</v>
      </c>
    </row>
    <row r="4" ht="21" customHeight="1" spans="1:12">
      <c r="A4" s="5" t="s">
        <v>39</v>
      </c>
      <c r="B4" s="6"/>
      <c r="C4" s="7"/>
      <c r="D4" s="8" t="s">
        <v>40</v>
      </c>
      <c r="E4" s="9"/>
      <c r="F4" s="9"/>
      <c r="G4" s="9"/>
      <c r="H4" s="9"/>
      <c r="I4" s="9"/>
      <c r="J4" s="9"/>
      <c r="K4" s="9"/>
      <c r="L4" s="19"/>
    </row>
    <row r="5" ht="21" customHeight="1" spans="1:12">
      <c r="A5" s="10"/>
      <c r="B5" s="11"/>
      <c r="C5" s="12"/>
      <c r="D5" s="13"/>
      <c r="E5" s="14"/>
      <c r="F5" s="14"/>
      <c r="G5" s="14"/>
      <c r="H5" s="14"/>
      <c r="I5" s="14"/>
      <c r="J5" s="14"/>
      <c r="K5" s="14"/>
      <c r="L5" s="20"/>
    </row>
    <row r="6" ht="27" spans="1:12">
      <c r="A6" s="2" t="s">
        <v>41</v>
      </c>
      <c r="B6" s="2"/>
      <c r="C6" s="2"/>
      <c r="D6" s="15" t="s">
        <v>42</v>
      </c>
      <c r="E6" s="2" t="s">
        <v>43</v>
      </c>
      <c r="F6" s="2"/>
      <c r="G6" s="2"/>
      <c r="H6" s="2" t="s">
        <v>44</v>
      </c>
      <c r="I6" s="2"/>
      <c r="J6" s="2"/>
      <c r="K6" s="2"/>
      <c r="L6" s="2"/>
    </row>
    <row r="7" ht="40.5" spans="1:12">
      <c r="A7" s="2" t="s">
        <v>45</v>
      </c>
      <c r="B7" s="2" t="s">
        <v>46</v>
      </c>
      <c r="C7" s="2" t="s">
        <v>47</v>
      </c>
      <c r="D7" s="15" t="s">
        <v>48</v>
      </c>
      <c r="E7" s="2" t="s">
        <v>16</v>
      </c>
      <c r="F7" s="2" t="s">
        <v>18</v>
      </c>
      <c r="G7" s="16" t="s">
        <v>49</v>
      </c>
      <c r="H7" s="2" t="s">
        <v>28</v>
      </c>
      <c r="I7" s="2" t="s">
        <v>19</v>
      </c>
      <c r="J7" s="2" t="s">
        <v>23</v>
      </c>
      <c r="K7" s="2" t="s">
        <v>24</v>
      </c>
      <c r="L7" s="2" t="s">
        <v>27</v>
      </c>
    </row>
    <row r="8" ht="14.25" spans="1:12">
      <c r="A8" s="2" t="s">
        <v>50</v>
      </c>
      <c r="B8" s="2" t="s">
        <v>51</v>
      </c>
      <c r="C8" s="2" t="s">
        <v>52</v>
      </c>
      <c r="D8" s="17" t="s">
        <v>53</v>
      </c>
      <c r="E8" s="17" t="s">
        <v>54</v>
      </c>
      <c r="F8" s="17" t="s">
        <v>55</v>
      </c>
      <c r="G8" s="17" t="s">
        <v>56</v>
      </c>
      <c r="H8" s="17" t="s">
        <v>57</v>
      </c>
      <c r="I8" s="17" t="s">
        <v>58</v>
      </c>
      <c r="J8" s="17" t="s">
        <v>59</v>
      </c>
      <c r="K8" s="17" t="s">
        <v>60</v>
      </c>
      <c r="L8" s="17" t="s">
        <v>61</v>
      </c>
    </row>
    <row r="9" ht="40.5" spans="1:12">
      <c r="A9" s="2" t="s">
        <v>50</v>
      </c>
      <c r="B9" s="2" t="s">
        <v>62</v>
      </c>
      <c r="C9" s="2" t="s">
        <v>63</v>
      </c>
      <c r="D9" s="2" t="s">
        <v>64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</row>
    <row r="10" ht="40.5" spans="1:12">
      <c r="A10" s="2" t="s">
        <v>50</v>
      </c>
      <c r="B10" s="2" t="s">
        <v>62</v>
      </c>
      <c r="C10" s="2" t="s">
        <v>65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</row>
    <row r="11" ht="40.5" spans="1:12">
      <c r="A11" s="2" t="s">
        <v>50</v>
      </c>
      <c r="B11" s="2" t="s">
        <v>66</v>
      </c>
      <c r="C11" s="2" t="s">
        <v>67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</row>
    <row r="12" ht="27" spans="1:12">
      <c r="A12" s="2" t="s">
        <v>50</v>
      </c>
      <c r="B12" s="2" t="s">
        <v>68</v>
      </c>
      <c r="C12" s="2" t="s">
        <v>69</v>
      </c>
      <c r="D12" s="2" t="s">
        <v>70</v>
      </c>
      <c r="E12" s="2" t="s">
        <v>70</v>
      </c>
      <c r="F12" s="2" t="s">
        <v>70</v>
      </c>
      <c r="G12" s="2" t="s">
        <v>70</v>
      </c>
      <c r="H12" s="2" t="s">
        <v>70</v>
      </c>
      <c r="I12" s="2" t="s">
        <v>70</v>
      </c>
      <c r="J12" s="2" t="s">
        <v>70</v>
      </c>
      <c r="K12" s="2" t="s">
        <v>70</v>
      </c>
      <c r="L12" s="2" t="s">
        <v>70</v>
      </c>
    </row>
    <row r="13" ht="40.5" spans="1:12">
      <c r="A13" s="2" t="s">
        <v>71</v>
      </c>
      <c r="B13" s="2" t="s">
        <v>72</v>
      </c>
      <c r="C13" s="2" t="s">
        <v>73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</row>
    <row r="14" ht="27" spans="1:12">
      <c r="A14" s="2" t="s">
        <v>71</v>
      </c>
      <c r="B14" s="2" t="s">
        <v>74</v>
      </c>
      <c r="C14" s="2" t="s">
        <v>75</v>
      </c>
      <c r="D14" s="17" t="s">
        <v>76</v>
      </c>
      <c r="E14" s="17" t="s">
        <v>76</v>
      </c>
      <c r="F14" s="17" t="s">
        <v>76</v>
      </c>
      <c r="G14" s="17" t="s">
        <v>76</v>
      </c>
      <c r="H14" s="17" t="s">
        <v>76</v>
      </c>
      <c r="I14" s="17" t="s">
        <v>76</v>
      </c>
      <c r="J14" s="17" t="s">
        <v>76</v>
      </c>
      <c r="K14" s="17" t="s">
        <v>76</v>
      </c>
      <c r="L14" s="17" t="s">
        <v>76</v>
      </c>
    </row>
    <row r="15" ht="27" spans="1:12">
      <c r="A15" s="2" t="s">
        <v>77</v>
      </c>
      <c r="B15" s="2" t="s">
        <v>78</v>
      </c>
      <c r="C15" s="2" t="s">
        <v>79</v>
      </c>
      <c r="D15" s="17" t="s">
        <v>80</v>
      </c>
      <c r="E15" s="17" t="s">
        <v>80</v>
      </c>
      <c r="F15" s="17" t="s">
        <v>80</v>
      </c>
      <c r="G15" s="17" t="s">
        <v>80</v>
      </c>
      <c r="H15" s="17" t="s">
        <v>80</v>
      </c>
      <c r="I15" s="17" t="s">
        <v>80</v>
      </c>
      <c r="J15" s="17" t="s">
        <v>80</v>
      </c>
      <c r="K15" s="17" t="s">
        <v>80</v>
      </c>
      <c r="L15" s="17" t="s">
        <v>80</v>
      </c>
    </row>
    <row r="16" ht="27" spans="1:12">
      <c r="A16" s="2" t="s">
        <v>77</v>
      </c>
      <c r="B16" s="2" t="s">
        <v>78</v>
      </c>
      <c r="C16" s="2" t="s">
        <v>81</v>
      </c>
      <c r="D16" s="17" t="s">
        <v>80</v>
      </c>
      <c r="E16" s="17" t="s">
        <v>80</v>
      </c>
      <c r="F16" s="17" t="s">
        <v>80</v>
      </c>
      <c r="G16" s="17" t="s">
        <v>80</v>
      </c>
      <c r="H16" s="17" t="s">
        <v>80</v>
      </c>
      <c r="I16" s="17" t="s">
        <v>80</v>
      </c>
      <c r="J16" s="17" t="s">
        <v>80</v>
      </c>
      <c r="K16" s="17" t="s">
        <v>80</v>
      </c>
      <c r="L16" s="17" t="s">
        <v>80</v>
      </c>
    </row>
  </sheetData>
  <mergeCells count="7">
    <mergeCell ref="A1:L1"/>
    <mergeCell ref="B3:J3"/>
    <mergeCell ref="A6:C6"/>
    <mergeCell ref="E6:G6"/>
    <mergeCell ref="H6:L6"/>
    <mergeCell ref="A4:C5"/>
    <mergeCell ref="D4:L5"/>
  </mergeCells>
  <printOptions horizontalCentered="1"/>
  <pageMargins left="0.30625" right="0.30625" top="0.751388888888889" bottom="0.751388888888889" header="0.297916666666667" footer="0.297916666666667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高中助学金省级第二批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路平</dc:creator>
  <cp:lastModifiedBy>路平</cp:lastModifiedBy>
  <dcterms:created xsi:type="dcterms:W3CDTF">2019-11-28T01:29:00Z</dcterms:created>
  <dcterms:modified xsi:type="dcterms:W3CDTF">2019-12-21T08:06:27Z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